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<sst xmlns="http://schemas.openxmlformats.org/spreadsheetml/2006/main" count="57" uniqueCount="54">
  <si>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</t>
  </si>
  <si>
    <t>女</t>
  </si>
  <si>
    <t>興文</t>
  </si>
  <si>
    <t>東</t>
  </si>
  <si>
    <t>西</t>
  </si>
  <si>
    <t>南</t>
  </si>
  <si>
    <t>北</t>
  </si>
  <si>
    <t>南杭瀬</t>
  </si>
  <si>
    <t>多芸島</t>
  </si>
  <si>
    <t>安井</t>
  </si>
  <si>
    <t>宇留生</t>
  </si>
  <si>
    <t>静里</t>
  </si>
  <si>
    <t>綾里</t>
  </si>
  <si>
    <t>洲本</t>
  </si>
  <si>
    <t>浅草</t>
  </si>
  <si>
    <t>川並</t>
  </si>
  <si>
    <t>中川</t>
  </si>
  <si>
    <t>和合</t>
  </si>
  <si>
    <t>三城</t>
  </si>
  <si>
    <t>荒崎</t>
  </si>
  <si>
    <t>赤坂</t>
  </si>
  <si>
    <t>青墓</t>
  </si>
  <si>
    <t>総計</t>
  </si>
  <si>
    <t>地区</t>
  </si>
  <si>
    <t>年齢</t>
  </si>
  <si>
    <t>総　数</t>
  </si>
  <si>
    <t>（注）南地区、安井地区で一部分割不能の町丁があるため、安井地区へ合算。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</si>
  <si>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</si>
  <si>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</si>
  <si>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</si>
  <si>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</si>
  <si>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</si>
  <si>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</si>
  <si>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</si>
  <si>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</si>
  <si>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</si>
  <si>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</si>
  <si>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０～４</t>
  </si>
  <si>
    <t>５～９</t>
  </si>
  <si>
    <t>10～14</t>
  </si>
  <si>
    <t>65～69</t>
  </si>
  <si>
    <t>70～74</t>
  </si>
  <si>
    <t>75～79</t>
  </si>
  <si>
    <t>80～84</t>
  </si>
  <si>
    <t>85～</t>
  </si>
  <si>
    <t>年少人口</t>
  </si>
  <si>
    <t>生産年齢人口</t>
  </si>
  <si>
    <t>老年人口</t>
  </si>
  <si>
    <t>（再　掲）</t>
  </si>
  <si>
    <t>不　　詳</t>
  </si>
  <si>
    <t>〈 構成比 〉</t>
  </si>
  <si>
    <t>18. 年齢（５歳階級）、地区別人口</t>
  </si>
  <si>
    <t>平成12年10月1日現在</t>
  </si>
  <si>
    <t>資料：平成12年国勢調査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</si>
</sst>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177" fontId="1" fillId="0" borderId="0" xfId="15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 shrinkToFit="1"/>
    </xf>
    <xf numFmtId="176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009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1" width="9.125" style="1" bestFit="1" customWidth="1"/>
    <col min="22" max="22" width="9.75390625" style="1" bestFit="1" customWidth="1"/>
    <col min="23" max="23" width="9.125" style="1" bestFit="1" customWidth="1"/>
    <col min="24" max="16384" width="9.00390625" style="1" customWidth="1"/>
  </cols>
  <sheetData>
    <row r="1" ht="13.5">
      <c r="A1" s="7" t="s">
        <v>51</v>
      </c>
    </row>
    <row r="2" ht="14.25" thickBot="1">
      <c r="X2" s="21" t="s">
        <v>52</v>
      </c>
    </row>
    <row r="3" spans="1:24" ht="16.5" customHeight="1" thickTop="1">
      <c r="A3" s="3" t="s">
        <v>23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3" t="s">
        <v>22</v>
      </c>
      <c r="W3" s="25" t="s">
        <v>48</v>
      </c>
      <c r="X3" s="26"/>
    </row>
    <row r="4" spans="1:24" ht="16.5" customHeight="1">
      <c r="A4" s="2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18" t="s">
        <v>0</v>
      </c>
      <c r="X4" s="19" t="s">
        <v>1</v>
      </c>
    </row>
    <row r="5" spans="1:24" ht="19.5" customHeight="1">
      <c r="A5" s="8" t="s">
        <v>25</v>
      </c>
      <c r="B5" s="5">
        <f aca="true" t="shared" si="0" ref="B5:U5">SUM(B9,B20,B26,B27)</f>
        <v>7936</v>
      </c>
      <c r="C5" s="5">
        <f t="shared" si="0"/>
        <v>6333</v>
      </c>
      <c r="D5" s="5">
        <f t="shared" si="0"/>
        <v>4966</v>
      </c>
      <c r="E5" s="5">
        <f t="shared" si="0"/>
        <v>7149</v>
      </c>
      <c r="F5" s="5">
        <f t="shared" si="0"/>
        <v>11832</v>
      </c>
      <c r="G5" s="5">
        <f t="shared" si="0"/>
        <v>8576</v>
      </c>
      <c r="H5" s="5">
        <f t="shared" si="0"/>
        <v>2565</v>
      </c>
      <c r="I5" s="5">
        <f t="shared" si="0"/>
        <v>11904</v>
      </c>
      <c r="J5" s="5">
        <f t="shared" si="0"/>
        <v>9016</v>
      </c>
      <c r="K5" s="5">
        <f t="shared" si="0"/>
        <v>7420</v>
      </c>
      <c r="L5" s="5">
        <f t="shared" si="0"/>
        <v>3251</v>
      </c>
      <c r="M5" s="5">
        <f t="shared" si="0"/>
        <v>6239</v>
      </c>
      <c r="N5" s="5">
        <f t="shared" si="0"/>
        <v>2738</v>
      </c>
      <c r="O5" s="5">
        <f t="shared" si="0"/>
        <v>3476</v>
      </c>
      <c r="P5" s="5">
        <f t="shared" si="0"/>
        <v>17735</v>
      </c>
      <c r="Q5" s="5">
        <f t="shared" si="0"/>
        <v>5140</v>
      </c>
      <c r="R5" s="5">
        <f t="shared" si="0"/>
        <v>11956</v>
      </c>
      <c r="S5" s="5">
        <f t="shared" si="0"/>
        <v>6493</v>
      </c>
      <c r="T5" s="5">
        <f t="shared" si="0"/>
        <v>8236</v>
      </c>
      <c r="U5" s="5">
        <f t="shared" si="0"/>
        <v>7285</v>
      </c>
      <c r="V5" s="5">
        <f aca="true" t="shared" si="1" ref="V5:V27">SUM(B5:U5)</f>
        <v>150246</v>
      </c>
      <c r="W5" s="5">
        <f>SUM(W9,W20,W26,W27)</f>
        <v>73011</v>
      </c>
      <c r="X5" s="5">
        <f>SUM(X9,X20,X26,X27)</f>
        <v>77235</v>
      </c>
    </row>
    <row r="6" spans="1:24" ht="19.5" customHeight="1">
      <c r="A6" s="8" t="s">
        <v>37</v>
      </c>
      <c r="B6" s="5">
        <v>320</v>
      </c>
      <c r="C6" s="5">
        <v>204</v>
      </c>
      <c r="D6" s="5">
        <v>153</v>
      </c>
      <c r="E6" s="5">
        <v>269</v>
      </c>
      <c r="F6" s="5">
        <v>565</v>
      </c>
      <c r="G6" s="5">
        <v>553</v>
      </c>
      <c r="H6" s="5">
        <v>86</v>
      </c>
      <c r="I6" s="5">
        <v>754</v>
      </c>
      <c r="J6" s="5">
        <v>471</v>
      </c>
      <c r="K6" s="5">
        <v>405</v>
      </c>
      <c r="L6" s="5">
        <v>124</v>
      </c>
      <c r="M6" s="5">
        <v>393</v>
      </c>
      <c r="N6" s="5">
        <v>129</v>
      </c>
      <c r="O6" s="5">
        <v>160</v>
      </c>
      <c r="P6" s="5">
        <v>973</v>
      </c>
      <c r="Q6" s="5">
        <v>348</v>
      </c>
      <c r="R6" s="5">
        <v>728</v>
      </c>
      <c r="S6" s="5">
        <v>443</v>
      </c>
      <c r="T6" s="5">
        <v>362</v>
      </c>
      <c r="U6" s="5">
        <v>411</v>
      </c>
      <c r="V6" s="5">
        <f t="shared" si="1"/>
        <v>7851</v>
      </c>
      <c r="W6" s="5">
        <v>3923</v>
      </c>
      <c r="X6" s="5">
        <v>3928</v>
      </c>
    </row>
    <row r="7" spans="1:24" ht="19.5" customHeight="1">
      <c r="A7" s="8" t="s">
        <v>38</v>
      </c>
      <c r="B7" s="5">
        <v>344</v>
      </c>
      <c r="C7" s="5">
        <v>247</v>
      </c>
      <c r="D7" s="5">
        <v>191</v>
      </c>
      <c r="E7" s="5">
        <v>279</v>
      </c>
      <c r="F7" s="5">
        <v>570</v>
      </c>
      <c r="G7" s="5">
        <v>406</v>
      </c>
      <c r="H7" s="5">
        <v>95</v>
      </c>
      <c r="I7" s="5">
        <v>592</v>
      </c>
      <c r="J7" s="5">
        <v>490</v>
      </c>
      <c r="K7" s="5">
        <v>383</v>
      </c>
      <c r="L7" s="5">
        <v>141</v>
      </c>
      <c r="M7" s="5">
        <v>412</v>
      </c>
      <c r="N7" s="5">
        <v>119</v>
      </c>
      <c r="O7" s="5">
        <v>146</v>
      </c>
      <c r="P7" s="5">
        <v>851</v>
      </c>
      <c r="Q7" s="5">
        <v>329</v>
      </c>
      <c r="R7" s="5">
        <v>698</v>
      </c>
      <c r="S7" s="5">
        <v>404</v>
      </c>
      <c r="T7" s="5">
        <v>382</v>
      </c>
      <c r="U7" s="5">
        <v>340</v>
      </c>
      <c r="V7" s="5">
        <f t="shared" si="1"/>
        <v>7419</v>
      </c>
      <c r="W7" s="5">
        <v>3825</v>
      </c>
      <c r="X7" s="5">
        <v>3594</v>
      </c>
    </row>
    <row r="8" spans="1:24" ht="19.5" customHeight="1">
      <c r="A8" s="10" t="s">
        <v>39</v>
      </c>
      <c r="B8" s="11">
        <v>375</v>
      </c>
      <c r="C8" s="11">
        <v>337</v>
      </c>
      <c r="D8" s="11">
        <v>259</v>
      </c>
      <c r="E8" s="11">
        <v>313</v>
      </c>
      <c r="F8" s="11">
        <v>567</v>
      </c>
      <c r="G8" s="11">
        <v>417</v>
      </c>
      <c r="H8" s="11">
        <v>122</v>
      </c>
      <c r="I8" s="11">
        <v>638</v>
      </c>
      <c r="J8" s="11">
        <v>477</v>
      </c>
      <c r="K8" s="11">
        <v>403</v>
      </c>
      <c r="L8" s="11">
        <v>167</v>
      </c>
      <c r="M8" s="11">
        <v>388</v>
      </c>
      <c r="N8" s="11">
        <v>162</v>
      </c>
      <c r="O8" s="11">
        <v>216</v>
      </c>
      <c r="P8" s="11">
        <v>827</v>
      </c>
      <c r="Q8" s="11">
        <v>317</v>
      </c>
      <c r="R8" s="11">
        <v>642</v>
      </c>
      <c r="S8" s="11">
        <v>409</v>
      </c>
      <c r="T8" s="11">
        <v>438</v>
      </c>
      <c r="U8" s="11">
        <v>383</v>
      </c>
      <c r="V8" s="11">
        <f t="shared" si="1"/>
        <v>7857</v>
      </c>
      <c r="W8" s="11">
        <v>4059</v>
      </c>
      <c r="X8" s="11">
        <v>3798</v>
      </c>
    </row>
    <row r="9" spans="1:24" ht="19.5" customHeight="1">
      <c r="A9" s="12" t="s">
        <v>45</v>
      </c>
      <c r="B9" s="13">
        <f aca="true" t="shared" si="2" ref="B9:U9">SUM(B6:B8)</f>
        <v>1039</v>
      </c>
      <c r="C9" s="13">
        <f t="shared" si="2"/>
        <v>788</v>
      </c>
      <c r="D9" s="13">
        <f t="shared" si="2"/>
        <v>603</v>
      </c>
      <c r="E9" s="13">
        <f t="shared" si="2"/>
        <v>861</v>
      </c>
      <c r="F9" s="13">
        <f t="shared" si="2"/>
        <v>1702</v>
      </c>
      <c r="G9" s="13">
        <f t="shared" si="2"/>
        <v>1376</v>
      </c>
      <c r="H9" s="13">
        <f t="shared" si="2"/>
        <v>303</v>
      </c>
      <c r="I9" s="13">
        <f t="shared" si="2"/>
        <v>1984</v>
      </c>
      <c r="J9" s="13">
        <f t="shared" si="2"/>
        <v>1438</v>
      </c>
      <c r="K9" s="13">
        <f t="shared" si="2"/>
        <v>1191</v>
      </c>
      <c r="L9" s="13">
        <f t="shared" si="2"/>
        <v>432</v>
      </c>
      <c r="M9" s="13">
        <f t="shared" si="2"/>
        <v>1193</v>
      </c>
      <c r="N9" s="13">
        <f t="shared" si="2"/>
        <v>410</v>
      </c>
      <c r="O9" s="13">
        <f t="shared" si="2"/>
        <v>522</v>
      </c>
      <c r="P9" s="13">
        <f t="shared" si="2"/>
        <v>2651</v>
      </c>
      <c r="Q9" s="13">
        <f t="shared" si="2"/>
        <v>994</v>
      </c>
      <c r="R9" s="13">
        <f t="shared" si="2"/>
        <v>2068</v>
      </c>
      <c r="S9" s="13">
        <f t="shared" si="2"/>
        <v>1256</v>
      </c>
      <c r="T9" s="13">
        <f t="shared" si="2"/>
        <v>1182</v>
      </c>
      <c r="U9" s="13">
        <f t="shared" si="2"/>
        <v>1134</v>
      </c>
      <c r="V9" s="13">
        <f t="shared" si="1"/>
        <v>23127</v>
      </c>
      <c r="W9" s="13">
        <f>SUM(W6:W8)</f>
        <v>11807</v>
      </c>
      <c r="X9" s="13">
        <f>SUM(X6:X8)</f>
        <v>11320</v>
      </c>
    </row>
    <row r="10" spans="1:24" ht="19.5" customHeight="1">
      <c r="A10" s="8" t="s">
        <v>27</v>
      </c>
      <c r="B10" s="5">
        <v>426</v>
      </c>
      <c r="C10" s="5">
        <v>376</v>
      </c>
      <c r="D10" s="5">
        <v>272</v>
      </c>
      <c r="E10" s="5">
        <v>379</v>
      </c>
      <c r="F10" s="5">
        <v>615</v>
      </c>
      <c r="G10" s="5">
        <v>484</v>
      </c>
      <c r="H10" s="5">
        <v>167</v>
      </c>
      <c r="I10" s="5">
        <v>685</v>
      </c>
      <c r="J10" s="5">
        <v>517</v>
      </c>
      <c r="K10" s="5">
        <v>428</v>
      </c>
      <c r="L10" s="5">
        <v>205</v>
      </c>
      <c r="M10" s="5">
        <v>407</v>
      </c>
      <c r="N10" s="5">
        <v>185</v>
      </c>
      <c r="O10" s="5">
        <v>257</v>
      </c>
      <c r="P10" s="5">
        <v>1231</v>
      </c>
      <c r="Q10" s="5">
        <v>308</v>
      </c>
      <c r="R10" s="5">
        <v>654</v>
      </c>
      <c r="S10" s="5">
        <v>449</v>
      </c>
      <c r="T10" s="5">
        <v>554</v>
      </c>
      <c r="U10" s="5">
        <v>444</v>
      </c>
      <c r="V10" s="5">
        <f t="shared" si="1"/>
        <v>9043</v>
      </c>
      <c r="W10" s="5">
        <v>4545</v>
      </c>
      <c r="X10" s="5">
        <v>4498</v>
      </c>
    </row>
    <row r="11" spans="1:24" ht="19.5" customHeight="1">
      <c r="A11" s="8" t="s">
        <v>28</v>
      </c>
      <c r="B11" s="5">
        <v>442</v>
      </c>
      <c r="C11" s="5">
        <v>356</v>
      </c>
      <c r="D11" s="5">
        <v>310</v>
      </c>
      <c r="E11" s="5">
        <v>447</v>
      </c>
      <c r="F11" s="5">
        <v>777</v>
      </c>
      <c r="G11" s="5">
        <v>548</v>
      </c>
      <c r="H11" s="5">
        <v>151</v>
      </c>
      <c r="I11" s="5">
        <v>796</v>
      </c>
      <c r="J11" s="5">
        <v>538</v>
      </c>
      <c r="K11" s="5">
        <v>495</v>
      </c>
      <c r="L11" s="5">
        <v>207</v>
      </c>
      <c r="M11" s="5">
        <v>412</v>
      </c>
      <c r="N11" s="5">
        <v>188</v>
      </c>
      <c r="O11" s="5">
        <v>187</v>
      </c>
      <c r="P11" s="5">
        <v>1658</v>
      </c>
      <c r="Q11" s="5">
        <v>383</v>
      </c>
      <c r="R11" s="5">
        <v>736</v>
      </c>
      <c r="S11" s="5">
        <v>411</v>
      </c>
      <c r="T11" s="5">
        <v>541</v>
      </c>
      <c r="U11" s="5">
        <v>457</v>
      </c>
      <c r="V11" s="5">
        <f t="shared" si="1"/>
        <v>10040</v>
      </c>
      <c r="W11" s="5">
        <v>5069</v>
      </c>
      <c r="X11" s="5">
        <v>4971</v>
      </c>
    </row>
    <row r="12" spans="1:24" ht="19.5" customHeight="1">
      <c r="A12" s="8" t="s">
        <v>29</v>
      </c>
      <c r="B12" s="5">
        <v>520</v>
      </c>
      <c r="C12" s="5">
        <v>391</v>
      </c>
      <c r="D12" s="5">
        <v>289</v>
      </c>
      <c r="E12" s="5">
        <v>500</v>
      </c>
      <c r="F12" s="5">
        <v>853</v>
      </c>
      <c r="G12" s="5">
        <v>875</v>
      </c>
      <c r="H12" s="5">
        <v>192</v>
      </c>
      <c r="I12" s="5">
        <v>1093</v>
      </c>
      <c r="J12" s="5">
        <v>698</v>
      </c>
      <c r="K12" s="5">
        <v>582</v>
      </c>
      <c r="L12" s="5">
        <v>228</v>
      </c>
      <c r="M12" s="5">
        <v>539</v>
      </c>
      <c r="N12" s="5">
        <v>253</v>
      </c>
      <c r="O12" s="5">
        <v>284</v>
      </c>
      <c r="P12" s="5">
        <v>1513</v>
      </c>
      <c r="Q12" s="5">
        <v>512</v>
      </c>
      <c r="R12" s="5">
        <v>1032</v>
      </c>
      <c r="S12" s="5">
        <v>566</v>
      </c>
      <c r="T12" s="5">
        <v>591</v>
      </c>
      <c r="U12" s="5">
        <v>606</v>
      </c>
      <c r="V12" s="5">
        <f t="shared" si="1"/>
        <v>12117</v>
      </c>
      <c r="W12" s="5">
        <v>6026</v>
      </c>
      <c r="X12" s="5">
        <v>6091</v>
      </c>
    </row>
    <row r="13" spans="1:24" ht="19.5" customHeight="1">
      <c r="A13" s="8" t="s">
        <v>30</v>
      </c>
      <c r="B13" s="5">
        <v>483</v>
      </c>
      <c r="C13" s="5">
        <v>294</v>
      </c>
      <c r="D13" s="5">
        <v>291</v>
      </c>
      <c r="E13" s="5">
        <v>405</v>
      </c>
      <c r="F13" s="5">
        <v>825</v>
      </c>
      <c r="G13" s="5">
        <v>680</v>
      </c>
      <c r="H13" s="5">
        <v>137</v>
      </c>
      <c r="I13" s="5">
        <v>979</v>
      </c>
      <c r="J13" s="5">
        <v>642</v>
      </c>
      <c r="K13" s="5">
        <v>527</v>
      </c>
      <c r="L13" s="5">
        <v>194</v>
      </c>
      <c r="M13" s="5">
        <v>505</v>
      </c>
      <c r="N13" s="5">
        <v>174</v>
      </c>
      <c r="O13" s="5">
        <v>201</v>
      </c>
      <c r="P13" s="5">
        <v>1303</v>
      </c>
      <c r="Q13" s="5">
        <v>418</v>
      </c>
      <c r="R13" s="5">
        <v>993</v>
      </c>
      <c r="S13" s="5">
        <v>470</v>
      </c>
      <c r="T13" s="5">
        <v>482</v>
      </c>
      <c r="U13" s="5">
        <v>498</v>
      </c>
      <c r="V13" s="5">
        <f t="shared" si="1"/>
        <v>10501</v>
      </c>
      <c r="W13" s="5">
        <v>5240</v>
      </c>
      <c r="X13" s="5">
        <v>5261</v>
      </c>
    </row>
    <row r="14" spans="1:24" ht="19.5" customHeight="1">
      <c r="A14" s="8" t="s">
        <v>31</v>
      </c>
      <c r="B14" s="5">
        <v>524</v>
      </c>
      <c r="C14" s="5">
        <v>339</v>
      </c>
      <c r="D14" s="5">
        <v>292</v>
      </c>
      <c r="E14" s="5">
        <v>381</v>
      </c>
      <c r="F14" s="5">
        <v>767</v>
      </c>
      <c r="G14" s="5">
        <v>612</v>
      </c>
      <c r="H14" s="5">
        <v>141</v>
      </c>
      <c r="I14" s="5">
        <v>908</v>
      </c>
      <c r="J14" s="5">
        <v>557</v>
      </c>
      <c r="K14" s="5">
        <v>477</v>
      </c>
      <c r="L14" s="5">
        <v>177</v>
      </c>
      <c r="M14" s="5">
        <v>452</v>
      </c>
      <c r="N14" s="5">
        <v>153</v>
      </c>
      <c r="O14" s="5">
        <v>180</v>
      </c>
      <c r="P14" s="5">
        <v>1160</v>
      </c>
      <c r="Q14" s="5">
        <v>368</v>
      </c>
      <c r="R14" s="5">
        <v>873</v>
      </c>
      <c r="S14" s="5">
        <v>448</v>
      </c>
      <c r="T14" s="5">
        <v>473</v>
      </c>
      <c r="U14" s="5">
        <v>449</v>
      </c>
      <c r="V14" s="5">
        <f t="shared" si="1"/>
        <v>9731</v>
      </c>
      <c r="W14" s="5">
        <v>4813</v>
      </c>
      <c r="X14" s="5">
        <v>4918</v>
      </c>
    </row>
    <row r="15" spans="1:24" ht="19.5" customHeight="1">
      <c r="A15" s="8" t="s">
        <v>32</v>
      </c>
      <c r="B15" s="5">
        <v>494</v>
      </c>
      <c r="C15" s="5">
        <v>371</v>
      </c>
      <c r="D15" s="5">
        <v>307</v>
      </c>
      <c r="E15" s="5">
        <v>401</v>
      </c>
      <c r="F15" s="5">
        <v>711</v>
      </c>
      <c r="G15" s="5">
        <v>474</v>
      </c>
      <c r="H15" s="5">
        <v>140</v>
      </c>
      <c r="I15" s="5">
        <v>712</v>
      </c>
      <c r="J15" s="5">
        <v>547</v>
      </c>
      <c r="K15" s="5">
        <v>435</v>
      </c>
      <c r="L15" s="5">
        <v>188</v>
      </c>
      <c r="M15" s="5">
        <v>402</v>
      </c>
      <c r="N15" s="5">
        <v>179</v>
      </c>
      <c r="O15" s="5">
        <v>229</v>
      </c>
      <c r="P15" s="5">
        <v>999</v>
      </c>
      <c r="Q15" s="5">
        <v>317</v>
      </c>
      <c r="R15" s="5">
        <v>772</v>
      </c>
      <c r="S15" s="5">
        <v>423</v>
      </c>
      <c r="T15" s="5">
        <v>504</v>
      </c>
      <c r="U15" s="5">
        <v>427</v>
      </c>
      <c r="V15" s="5">
        <f t="shared" si="1"/>
        <v>9032</v>
      </c>
      <c r="W15" s="5">
        <v>4419</v>
      </c>
      <c r="X15" s="5">
        <v>4613</v>
      </c>
    </row>
    <row r="16" spans="1:24" ht="19.5" customHeight="1">
      <c r="A16" s="8" t="s">
        <v>33</v>
      </c>
      <c r="B16" s="5">
        <v>468</v>
      </c>
      <c r="C16" s="5">
        <v>431</v>
      </c>
      <c r="D16" s="5">
        <v>317</v>
      </c>
      <c r="E16" s="5">
        <v>425</v>
      </c>
      <c r="F16" s="5">
        <v>728</v>
      </c>
      <c r="G16" s="5">
        <v>514</v>
      </c>
      <c r="H16" s="5">
        <v>155</v>
      </c>
      <c r="I16" s="5">
        <v>842</v>
      </c>
      <c r="J16" s="5">
        <v>629</v>
      </c>
      <c r="K16" s="5">
        <v>503</v>
      </c>
      <c r="L16" s="5">
        <v>271</v>
      </c>
      <c r="M16" s="5">
        <v>441</v>
      </c>
      <c r="N16" s="5">
        <v>216</v>
      </c>
      <c r="O16" s="5">
        <v>292</v>
      </c>
      <c r="P16" s="5">
        <v>1079</v>
      </c>
      <c r="Q16" s="5">
        <v>310</v>
      </c>
      <c r="R16" s="5">
        <v>809</v>
      </c>
      <c r="S16" s="5">
        <v>482</v>
      </c>
      <c r="T16" s="5">
        <v>581</v>
      </c>
      <c r="U16" s="5">
        <v>497</v>
      </c>
      <c r="V16" s="5">
        <f t="shared" si="1"/>
        <v>9990</v>
      </c>
      <c r="W16" s="5">
        <v>4902</v>
      </c>
      <c r="X16" s="5">
        <v>5088</v>
      </c>
    </row>
    <row r="17" spans="1:24" ht="19.5" customHeight="1">
      <c r="A17" s="8" t="s">
        <v>34</v>
      </c>
      <c r="B17" s="5">
        <v>635</v>
      </c>
      <c r="C17" s="5">
        <v>512</v>
      </c>
      <c r="D17" s="5">
        <v>394</v>
      </c>
      <c r="E17" s="5">
        <v>515</v>
      </c>
      <c r="F17" s="5">
        <v>883</v>
      </c>
      <c r="G17" s="5">
        <v>636</v>
      </c>
      <c r="H17" s="5">
        <v>234</v>
      </c>
      <c r="I17" s="5">
        <v>910</v>
      </c>
      <c r="J17" s="5">
        <v>697</v>
      </c>
      <c r="K17" s="5">
        <v>635</v>
      </c>
      <c r="L17" s="5">
        <v>324</v>
      </c>
      <c r="M17" s="5">
        <v>491</v>
      </c>
      <c r="N17" s="5">
        <v>256</v>
      </c>
      <c r="O17" s="5">
        <v>275</v>
      </c>
      <c r="P17" s="5">
        <v>1336</v>
      </c>
      <c r="Q17" s="5">
        <v>396</v>
      </c>
      <c r="R17" s="5">
        <v>947</v>
      </c>
      <c r="S17" s="5">
        <v>495</v>
      </c>
      <c r="T17" s="5">
        <v>718</v>
      </c>
      <c r="U17" s="5">
        <v>581</v>
      </c>
      <c r="V17" s="5">
        <f t="shared" si="1"/>
        <v>11870</v>
      </c>
      <c r="W17" s="5">
        <v>5921</v>
      </c>
      <c r="X17" s="5">
        <v>5949</v>
      </c>
    </row>
    <row r="18" spans="1:24" ht="19.5" customHeight="1">
      <c r="A18" s="8" t="s">
        <v>35</v>
      </c>
      <c r="B18" s="5">
        <v>587</v>
      </c>
      <c r="C18" s="5">
        <v>388</v>
      </c>
      <c r="D18" s="5">
        <v>320</v>
      </c>
      <c r="E18" s="5">
        <v>548</v>
      </c>
      <c r="F18" s="5">
        <v>856</v>
      </c>
      <c r="G18" s="5">
        <v>550</v>
      </c>
      <c r="H18" s="5">
        <v>165</v>
      </c>
      <c r="I18" s="5">
        <v>783</v>
      </c>
      <c r="J18" s="5">
        <v>560</v>
      </c>
      <c r="K18" s="5">
        <v>548</v>
      </c>
      <c r="L18" s="5">
        <v>250</v>
      </c>
      <c r="M18" s="5">
        <v>411</v>
      </c>
      <c r="N18" s="5">
        <v>188</v>
      </c>
      <c r="O18" s="5">
        <v>249</v>
      </c>
      <c r="P18" s="5">
        <v>1186</v>
      </c>
      <c r="Q18" s="5">
        <v>289</v>
      </c>
      <c r="R18" s="5">
        <v>755</v>
      </c>
      <c r="S18" s="5">
        <v>434</v>
      </c>
      <c r="T18" s="5">
        <v>540</v>
      </c>
      <c r="U18" s="5">
        <v>532</v>
      </c>
      <c r="V18" s="5">
        <f t="shared" si="1"/>
        <v>10139</v>
      </c>
      <c r="W18" s="5">
        <v>4899</v>
      </c>
      <c r="X18" s="5">
        <v>5240</v>
      </c>
    </row>
    <row r="19" spans="1:24" ht="19.5" customHeight="1">
      <c r="A19" s="8" t="s">
        <v>36</v>
      </c>
      <c r="B19" s="5">
        <v>531</v>
      </c>
      <c r="C19" s="5">
        <v>387</v>
      </c>
      <c r="D19" s="5">
        <v>435</v>
      </c>
      <c r="E19" s="5">
        <v>503</v>
      </c>
      <c r="F19" s="5">
        <v>842</v>
      </c>
      <c r="G19" s="5">
        <v>529</v>
      </c>
      <c r="H19" s="5">
        <v>150</v>
      </c>
      <c r="I19" s="5">
        <v>649</v>
      </c>
      <c r="J19" s="5">
        <v>539</v>
      </c>
      <c r="K19" s="5">
        <v>549</v>
      </c>
      <c r="L19" s="5">
        <v>247</v>
      </c>
      <c r="M19" s="5">
        <v>299</v>
      </c>
      <c r="N19" s="5">
        <v>165</v>
      </c>
      <c r="O19" s="5">
        <v>183</v>
      </c>
      <c r="P19" s="5">
        <v>1048</v>
      </c>
      <c r="Q19" s="5">
        <v>250</v>
      </c>
      <c r="R19" s="5">
        <v>653</v>
      </c>
      <c r="S19" s="5">
        <v>315</v>
      </c>
      <c r="T19" s="5">
        <v>506</v>
      </c>
      <c r="U19" s="5">
        <v>451</v>
      </c>
      <c r="V19" s="5">
        <f t="shared" si="1"/>
        <v>9231</v>
      </c>
      <c r="W19" s="5">
        <v>4446</v>
      </c>
      <c r="X19" s="5">
        <v>4785</v>
      </c>
    </row>
    <row r="20" spans="1:24" ht="19.5" customHeight="1">
      <c r="A20" s="14" t="s">
        <v>46</v>
      </c>
      <c r="B20" s="13">
        <f aca="true" t="shared" si="3" ref="B20:U20">SUM(B10:B19)</f>
        <v>5110</v>
      </c>
      <c r="C20" s="13">
        <f t="shared" si="3"/>
        <v>3845</v>
      </c>
      <c r="D20" s="13">
        <f t="shared" si="3"/>
        <v>3227</v>
      </c>
      <c r="E20" s="13">
        <f t="shared" si="3"/>
        <v>4504</v>
      </c>
      <c r="F20" s="13">
        <f t="shared" si="3"/>
        <v>7857</v>
      </c>
      <c r="G20" s="13">
        <f t="shared" si="3"/>
        <v>5902</v>
      </c>
      <c r="H20" s="13">
        <f t="shared" si="3"/>
        <v>1632</v>
      </c>
      <c r="I20" s="13">
        <f t="shared" si="3"/>
        <v>8357</v>
      </c>
      <c r="J20" s="13">
        <f t="shared" si="3"/>
        <v>5924</v>
      </c>
      <c r="K20" s="13">
        <f t="shared" si="3"/>
        <v>5179</v>
      </c>
      <c r="L20" s="13">
        <f t="shared" si="3"/>
        <v>2291</v>
      </c>
      <c r="M20" s="13">
        <f t="shared" si="3"/>
        <v>4359</v>
      </c>
      <c r="N20" s="13">
        <f t="shared" si="3"/>
        <v>1957</v>
      </c>
      <c r="O20" s="13">
        <f t="shared" si="3"/>
        <v>2337</v>
      </c>
      <c r="P20" s="13">
        <f t="shared" si="3"/>
        <v>12513</v>
      </c>
      <c r="Q20" s="13">
        <f t="shared" si="3"/>
        <v>3551</v>
      </c>
      <c r="R20" s="13">
        <f t="shared" si="3"/>
        <v>8224</v>
      </c>
      <c r="S20" s="13">
        <f t="shared" si="3"/>
        <v>4493</v>
      </c>
      <c r="T20" s="13">
        <f t="shared" si="3"/>
        <v>5490</v>
      </c>
      <c r="U20" s="13">
        <f t="shared" si="3"/>
        <v>4942</v>
      </c>
      <c r="V20" s="13">
        <f t="shared" si="1"/>
        <v>101694</v>
      </c>
      <c r="W20" s="13">
        <f>SUM(W10:W19)</f>
        <v>50280</v>
      </c>
      <c r="X20" s="13">
        <f>SUM(X10:X19)</f>
        <v>51414</v>
      </c>
    </row>
    <row r="21" spans="1:24" ht="19.5" customHeight="1">
      <c r="A21" s="8" t="s">
        <v>40</v>
      </c>
      <c r="B21" s="5">
        <v>531</v>
      </c>
      <c r="C21" s="5">
        <v>456</v>
      </c>
      <c r="D21" s="5">
        <v>388</v>
      </c>
      <c r="E21" s="5">
        <v>525</v>
      </c>
      <c r="F21" s="5">
        <v>773</v>
      </c>
      <c r="G21" s="5">
        <v>421</v>
      </c>
      <c r="H21" s="5">
        <v>144</v>
      </c>
      <c r="I21" s="5">
        <v>530</v>
      </c>
      <c r="J21" s="5">
        <v>515</v>
      </c>
      <c r="K21" s="5">
        <v>379</v>
      </c>
      <c r="L21" s="5">
        <v>196</v>
      </c>
      <c r="M21" s="5">
        <v>248</v>
      </c>
      <c r="N21" s="5">
        <v>120</v>
      </c>
      <c r="O21" s="5">
        <v>170</v>
      </c>
      <c r="P21" s="5">
        <v>908</v>
      </c>
      <c r="Q21" s="5">
        <v>236</v>
      </c>
      <c r="R21" s="5">
        <v>603</v>
      </c>
      <c r="S21" s="5">
        <v>286</v>
      </c>
      <c r="T21" s="5">
        <v>506</v>
      </c>
      <c r="U21" s="5">
        <v>439</v>
      </c>
      <c r="V21" s="5">
        <f t="shared" si="1"/>
        <v>8374</v>
      </c>
      <c r="W21" s="5">
        <v>3991</v>
      </c>
      <c r="X21" s="5">
        <v>4383</v>
      </c>
    </row>
    <row r="22" spans="1:24" ht="19.5" customHeight="1">
      <c r="A22" s="8" t="s">
        <v>41</v>
      </c>
      <c r="B22" s="5">
        <v>518</v>
      </c>
      <c r="C22" s="5">
        <v>460</v>
      </c>
      <c r="D22" s="5">
        <v>298</v>
      </c>
      <c r="E22" s="5">
        <v>508</v>
      </c>
      <c r="F22" s="5">
        <v>655</v>
      </c>
      <c r="G22" s="5">
        <v>394</v>
      </c>
      <c r="H22" s="5">
        <v>120</v>
      </c>
      <c r="I22" s="5">
        <v>423</v>
      </c>
      <c r="J22" s="5">
        <v>478</v>
      </c>
      <c r="K22" s="5">
        <v>282</v>
      </c>
      <c r="L22" s="5">
        <v>143</v>
      </c>
      <c r="M22" s="5">
        <v>185</v>
      </c>
      <c r="N22" s="5">
        <v>98</v>
      </c>
      <c r="O22" s="5">
        <v>204</v>
      </c>
      <c r="P22" s="5">
        <v>729</v>
      </c>
      <c r="Q22" s="5">
        <v>146</v>
      </c>
      <c r="R22" s="5">
        <v>482</v>
      </c>
      <c r="S22" s="5">
        <v>223</v>
      </c>
      <c r="T22" s="5">
        <v>457</v>
      </c>
      <c r="U22" s="5">
        <v>347</v>
      </c>
      <c r="V22" s="5">
        <f t="shared" si="1"/>
        <v>7150</v>
      </c>
      <c r="W22" s="5">
        <v>3378</v>
      </c>
      <c r="X22" s="5">
        <v>3772</v>
      </c>
    </row>
    <row r="23" spans="1:24" ht="19.5" customHeight="1">
      <c r="A23" s="8" t="s">
        <v>42</v>
      </c>
      <c r="B23" s="5">
        <v>353</v>
      </c>
      <c r="C23" s="5">
        <v>318</v>
      </c>
      <c r="D23" s="5">
        <v>219</v>
      </c>
      <c r="E23" s="5">
        <v>338</v>
      </c>
      <c r="F23" s="5">
        <v>390</v>
      </c>
      <c r="G23" s="5">
        <v>226</v>
      </c>
      <c r="H23" s="5">
        <v>109</v>
      </c>
      <c r="I23" s="5">
        <v>266</v>
      </c>
      <c r="J23" s="5">
        <v>335</v>
      </c>
      <c r="K23" s="5">
        <v>172</v>
      </c>
      <c r="L23" s="5">
        <v>83</v>
      </c>
      <c r="M23" s="5">
        <v>128</v>
      </c>
      <c r="N23" s="5">
        <v>72</v>
      </c>
      <c r="O23" s="5">
        <v>109</v>
      </c>
      <c r="P23" s="5">
        <v>453</v>
      </c>
      <c r="Q23" s="5">
        <v>105</v>
      </c>
      <c r="R23" s="5">
        <v>305</v>
      </c>
      <c r="S23" s="5">
        <v>110</v>
      </c>
      <c r="T23" s="5">
        <v>289</v>
      </c>
      <c r="U23" s="5">
        <v>202</v>
      </c>
      <c r="V23" s="5">
        <f t="shared" si="1"/>
        <v>4582</v>
      </c>
      <c r="W23" s="5">
        <v>1786</v>
      </c>
      <c r="X23" s="5">
        <v>2796</v>
      </c>
    </row>
    <row r="24" spans="1:24" ht="19.5" customHeight="1">
      <c r="A24" s="8" t="s">
        <v>43</v>
      </c>
      <c r="B24" s="5">
        <v>206</v>
      </c>
      <c r="C24" s="5">
        <v>228</v>
      </c>
      <c r="D24" s="5">
        <v>120</v>
      </c>
      <c r="E24" s="5">
        <v>237</v>
      </c>
      <c r="F24" s="5">
        <v>261</v>
      </c>
      <c r="G24" s="5">
        <v>136</v>
      </c>
      <c r="H24" s="5">
        <v>102</v>
      </c>
      <c r="I24" s="5">
        <v>183</v>
      </c>
      <c r="J24" s="5">
        <v>178</v>
      </c>
      <c r="K24" s="5">
        <v>123</v>
      </c>
      <c r="L24" s="5">
        <v>60</v>
      </c>
      <c r="M24" s="5">
        <v>70</v>
      </c>
      <c r="N24" s="5">
        <v>51</v>
      </c>
      <c r="O24" s="5">
        <v>84</v>
      </c>
      <c r="P24" s="5">
        <v>266</v>
      </c>
      <c r="Q24" s="5">
        <v>61</v>
      </c>
      <c r="R24" s="5">
        <v>163</v>
      </c>
      <c r="S24" s="5">
        <v>62</v>
      </c>
      <c r="T24" s="5">
        <v>186</v>
      </c>
      <c r="U24" s="5">
        <v>129</v>
      </c>
      <c r="V24" s="5">
        <f t="shared" si="1"/>
        <v>2906</v>
      </c>
      <c r="W24" s="5">
        <v>1023</v>
      </c>
      <c r="X24" s="5">
        <v>1883</v>
      </c>
    </row>
    <row r="25" spans="1:24" ht="19.5" customHeight="1">
      <c r="A25" s="8" t="s">
        <v>44</v>
      </c>
      <c r="B25" s="5">
        <v>177</v>
      </c>
      <c r="C25" s="5">
        <v>236</v>
      </c>
      <c r="D25" s="5">
        <v>111</v>
      </c>
      <c r="E25" s="5">
        <v>176</v>
      </c>
      <c r="F25" s="5">
        <v>193</v>
      </c>
      <c r="G25" s="5">
        <v>121</v>
      </c>
      <c r="H25" s="5">
        <v>155</v>
      </c>
      <c r="I25" s="5">
        <v>158</v>
      </c>
      <c r="J25" s="5">
        <v>145</v>
      </c>
      <c r="K25" s="5">
        <v>94</v>
      </c>
      <c r="L25" s="5">
        <v>46</v>
      </c>
      <c r="M25" s="5">
        <v>56</v>
      </c>
      <c r="N25" s="5">
        <v>30</v>
      </c>
      <c r="O25" s="5">
        <v>50</v>
      </c>
      <c r="P25" s="5">
        <v>212</v>
      </c>
      <c r="Q25" s="5">
        <v>47</v>
      </c>
      <c r="R25" s="5">
        <v>111</v>
      </c>
      <c r="S25" s="5">
        <v>58</v>
      </c>
      <c r="T25" s="5">
        <v>126</v>
      </c>
      <c r="U25" s="5">
        <v>92</v>
      </c>
      <c r="V25" s="5">
        <f t="shared" si="1"/>
        <v>2394</v>
      </c>
      <c r="W25" s="5">
        <v>735</v>
      </c>
      <c r="X25" s="5">
        <v>1659</v>
      </c>
    </row>
    <row r="26" spans="1:24" ht="19.5" customHeight="1">
      <c r="A26" s="12" t="s">
        <v>47</v>
      </c>
      <c r="B26" s="13">
        <f aca="true" t="shared" si="4" ref="B26:U26">SUM(B21:B25)</f>
        <v>1785</v>
      </c>
      <c r="C26" s="13">
        <f t="shared" si="4"/>
        <v>1698</v>
      </c>
      <c r="D26" s="13">
        <f t="shared" si="4"/>
        <v>1136</v>
      </c>
      <c r="E26" s="13">
        <f t="shared" si="4"/>
        <v>1784</v>
      </c>
      <c r="F26" s="13">
        <f t="shared" si="4"/>
        <v>2272</v>
      </c>
      <c r="G26" s="13">
        <f t="shared" si="4"/>
        <v>1298</v>
      </c>
      <c r="H26" s="13">
        <f t="shared" si="4"/>
        <v>630</v>
      </c>
      <c r="I26" s="13">
        <f t="shared" si="4"/>
        <v>1560</v>
      </c>
      <c r="J26" s="13">
        <f t="shared" si="4"/>
        <v>1651</v>
      </c>
      <c r="K26" s="13">
        <f t="shared" si="4"/>
        <v>1050</v>
      </c>
      <c r="L26" s="13">
        <f t="shared" si="4"/>
        <v>528</v>
      </c>
      <c r="M26" s="13">
        <f t="shared" si="4"/>
        <v>687</v>
      </c>
      <c r="N26" s="13">
        <f t="shared" si="4"/>
        <v>371</v>
      </c>
      <c r="O26" s="13">
        <f t="shared" si="4"/>
        <v>617</v>
      </c>
      <c r="P26" s="13">
        <f t="shared" si="4"/>
        <v>2568</v>
      </c>
      <c r="Q26" s="13">
        <f t="shared" si="4"/>
        <v>595</v>
      </c>
      <c r="R26" s="13">
        <f t="shared" si="4"/>
        <v>1664</v>
      </c>
      <c r="S26" s="13">
        <f t="shared" si="4"/>
        <v>739</v>
      </c>
      <c r="T26" s="13">
        <f t="shared" si="4"/>
        <v>1564</v>
      </c>
      <c r="U26" s="13">
        <f t="shared" si="4"/>
        <v>1209</v>
      </c>
      <c r="V26" s="13">
        <f t="shared" si="1"/>
        <v>25406</v>
      </c>
      <c r="W26" s="13">
        <f>SUM(W21:W25)</f>
        <v>10913</v>
      </c>
      <c r="X26" s="13">
        <f>SUM(X21:X25)</f>
        <v>14493</v>
      </c>
    </row>
    <row r="27" spans="1:24" ht="19.5" customHeight="1">
      <c r="A27" s="15" t="s">
        <v>49</v>
      </c>
      <c r="B27" s="13">
        <v>2</v>
      </c>
      <c r="C27" s="13">
        <v>2</v>
      </c>
      <c r="D27" s="16">
        <v>0</v>
      </c>
      <c r="E27" s="16">
        <v>0</v>
      </c>
      <c r="F27" s="13">
        <v>1</v>
      </c>
      <c r="G27" s="16">
        <v>0</v>
      </c>
      <c r="H27" s="16">
        <v>0</v>
      </c>
      <c r="I27" s="13">
        <v>3</v>
      </c>
      <c r="J27" s="13">
        <v>3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3">
        <v>3</v>
      </c>
      <c r="Q27" s="16">
        <v>0</v>
      </c>
      <c r="R27" s="16">
        <v>0</v>
      </c>
      <c r="S27" s="13">
        <v>5</v>
      </c>
      <c r="T27" s="16">
        <v>0</v>
      </c>
      <c r="U27" s="16">
        <v>0</v>
      </c>
      <c r="V27" s="13">
        <f t="shared" si="1"/>
        <v>19</v>
      </c>
      <c r="W27" s="13">
        <v>11</v>
      </c>
      <c r="X27" s="13">
        <v>8</v>
      </c>
    </row>
    <row r="28" spans="1:24" ht="19.5" customHeight="1">
      <c r="A28" s="8" t="s">
        <v>50</v>
      </c>
      <c r="B28" s="5"/>
      <c r="C28" s="5"/>
      <c r="D28" s="6"/>
      <c r="E28" s="6"/>
      <c r="F28" s="5"/>
      <c r="G28" s="6"/>
      <c r="H28" s="6"/>
      <c r="I28" s="5"/>
      <c r="J28" s="5"/>
      <c r="K28" s="6"/>
      <c r="L28" s="6"/>
      <c r="M28" s="6"/>
      <c r="N28" s="6"/>
      <c r="O28" s="6"/>
      <c r="P28" s="5"/>
      <c r="Q28" s="6"/>
      <c r="R28" s="6"/>
      <c r="S28" s="5"/>
      <c r="T28" s="6"/>
      <c r="U28" s="6"/>
      <c r="V28" s="5"/>
      <c r="W28" s="5"/>
      <c r="X28" s="5"/>
    </row>
    <row r="29" spans="1:24" ht="19.5" customHeight="1">
      <c r="A29" s="9" t="s">
        <v>45</v>
      </c>
      <c r="B29" s="4">
        <f aca="true" t="shared" si="5" ref="B29:X29">B9/(B5-B27)</f>
        <v>0.13095538190068062</v>
      </c>
      <c r="C29" s="4">
        <f t="shared" si="5"/>
        <v>0.12446690886115938</v>
      </c>
      <c r="D29" s="4">
        <f t="shared" si="5"/>
        <v>0.12142569472412404</v>
      </c>
      <c r="E29" s="4">
        <f t="shared" si="5"/>
        <v>0.12043642467477969</v>
      </c>
      <c r="F29" s="4">
        <f t="shared" si="5"/>
        <v>0.14385935254838983</v>
      </c>
      <c r="G29" s="4">
        <f t="shared" si="5"/>
        <v>0.16044776119402984</v>
      </c>
      <c r="H29" s="4">
        <f t="shared" si="5"/>
        <v>0.11812865497076024</v>
      </c>
      <c r="I29" s="4">
        <f t="shared" si="5"/>
        <v>0.16670867994286195</v>
      </c>
      <c r="J29" s="4">
        <f t="shared" si="5"/>
        <v>0.1595473205370021</v>
      </c>
      <c r="K29" s="4">
        <f t="shared" si="5"/>
        <v>0.1605121293800539</v>
      </c>
      <c r="L29" s="4">
        <f t="shared" si="5"/>
        <v>0.13288219009535526</v>
      </c>
      <c r="M29" s="4">
        <f t="shared" si="5"/>
        <v>0.19121654111235775</v>
      </c>
      <c r="N29" s="4">
        <f t="shared" si="5"/>
        <v>0.14974433893352812</v>
      </c>
      <c r="O29" s="4">
        <f t="shared" si="5"/>
        <v>0.15017261219792866</v>
      </c>
      <c r="P29" s="4">
        <f t="shared" si="5"/>
        <v>0.14950372208436724</v>
      </c>
      <c r="Q29" s="4">
        <f t="shared" si="5"/>
        <v>0.1933852140077821</v>
      </c>
      <c r="R29" s="4">
        <f t="shared" si="5"/>
        <v>0.17296754767480763</v>
      </c>
      <c r="S29" s="4">
        <f t="shared" si="5"/>
        <v>0.1935881627620222</v>
      </c>
      <c r="T29" s="4">
        <f t="shared" si="5"/>
        <v>0.14351627003399708</v>
      </c>
      <c r="U29" s="4">
        <f t="shared" si="5"/>
        <v>0.15566231983527798</v>
      </c>
      <c r="V29" s="4">
        <f t="shared" si="5"/>
        <v>0.15394702683272649</v>
      </c>
      <c r="W29" s="4">
        <f t="shared" si="5"/>
        <v>0.16173972602739725</v>
      </c>
      <c r="X29" s="4">
        <f t="shared" si="5"/>
        <v>0.14658085902598833</v>
      </c>
    </row>
    <row r="30" spans="1:24" ht="19.5" customHeight="1">
      <c r="A30" s="9" t="s">
        <v>46</v>
      </c>
      <c r="B30" s="4">
        <f aca="true" t="shared" si="6" ref="B30:X30">B20/(B5-B27)</f>
        <v>0.6440635240736072</v>
      </c>
      <c r="C30" s="4">
        <f t="shared" si="6"/>
        <v>0.607329015953246</v>
      </c>
      <c r="D30" s="4">
        <f t="shared" si="6"/>
        <v>0.6498187676198147</v>
      </c>
      <c r="E30" s="4">
        <f t="shared" si="6"/>
        <v>0.6300181843614492</v>
      </c>
      <c r="F30" s="4">
        <f t="shared" si="6"/>
        <v>0.6641027808300228</v>
      </c>
      <c r="G30" s="4">
        <f t="shared" si="6"/>
        <v>0.6881996268656716</v>
      </c>
      <c r="H30" s="4">
        <f t="shared" si="6"/>
        <v>0.6362573099415205</v>
      </c>
      <c r="I30" s="4">
        <f t="shared" si="6"/>
        <v>0.7022098983278716</v>
      </c>
      <c r="J30" s="4">
        <f t="shared" si="6"/>
        <v>0.6572728281371353</v>
      </c>
      <c r="K30" s="4">
        <f t="shared" si="6"/>
        <v>0.6979784366576819</v>
      </c>
      <c r="L30" s="4">
        <f t="shared" si="6"/>
        <v>0.7047062442325438</v>
      </c>
      <c r="M30" s="4">
        <f t="shared" si="6"/>
        <v>0.6986696585991344</v>
      </c>
      <c r="N30" s="4">
        <f t="shared" si="6"/>
        <v>0.7147552958363769</v>
      </c>
      <c r="O30" s="4">
        <f t="shared" si="6"/>
        <v>0.6723245109321059</v>
      </c>
      <c r="P30" s="4">
        <f t="shared" si="6"/>
        <v>0.7056733588991654</v>
      </c>
      <c r="Q30" s="4">
        <f t="shared" si="6"/>
        <v>0.6908560311284047</v>
      </c>
      <c r="R30" s="4">
        <f t="shared" si="6"/>
        <v>0.6878554700568752</v>
      </c>
      <c r="S30" s="4">
        <f t="shared" si="6"/>
        <v>0.6925092478421702</v>
      </c>
      <c r="T30" s="4">
        <f t="shared" si="6"/>
        <v>0.6665857212238951</v>
      </c>
      <c r="U30" s="4">
        <f t="shared" si="6"/>
        <v>0.6783802333562114</v>
      </c>
      <c r="V30" s="4">
        <f t="shared" si="6"/>
        <v>0.6769355708361346</v>
      </c>
      <c r="W30" s="4">
        <f t="shared" si="6"/>
        <v>0.6887671232876712</v>
      </c>
      <c r="X30" s="4">
        <f t="shared" si="6"/>
        <v>0.6657516153676822</v>
      </c>
    </row>
    <row r="31" spans="1:24" ht="19.5" customHeight="1">
      <c r="A31" s="20" t="s">
        <v>47</v>
      </c>
      <c r="B31" s="4">
        <f aca="true" t="shared" si="7" ref="B31:X31">B26/(B5-B27)</f>
        <v>0.22498109402571212</v>
      </c>
      <c r="C31" s="4">
        <f t="shared" si="7"/>
        <v>0.2682040751855947</v>
      </c>
      <c r="D31" s="4">
        <f t="shared" si="7"/>
        <v>0.22875553765606121</v>
      </c>
      <c r="E31" s="4">
        <f t="shared" si="7"/>
        <v>0.24954539096377115</v>
      </c>
      <c r="F31" s="4">
        <f t="shared" si="7"/>
        <v>0.19203786662158737</v>
      </c>
      <c r="G31" s="4">
        <f t="shared" si="7"/>
        <v>0.1513526119402985</v>
      </c>
      <c r="H31" s="4">
        <f t="shared" si="7"/>
        <v>0.24561403508771928</v>
      </c>
      <c r="I31" s="4">
        <f t="shared" si="7"/>
        <v>0.13108142172926646</v>
      </c>
      <c r="J31" s="4">
        <f t="shared" si="7"/>
        <v>0.18317985132586265</v>
      </c>
      <c r="K31" s="4">
        <f t="shared" si="7"/>
        <v>0.14150943396226415</v>
      </c>
      <c r="L31" s="4">
        <f t="shared" si="7"/>
        <v>0.16241156567210088</v>
      </c>
      <c r="M31" s="4">
        <f t="shared" si="7"/>
        <v>0.11011380028850777</v>
      </c>
      <c r="N31" s="4">
        <f t="shared" si="7"/>
        <v>0.13550036523009495</v>
      </c>
      <c r="O31" s="4">
        <f t="shared" si="7"/>
        <v>0.17750287686996546</v>
      </c>
      <c r="P31" s="4">
        <f t="shared" si="7"/>
        <v>0.1448229190164674</v>
      </c>
      <c r="Q31" s="4">
        <f t="shared" si="7"/>
        <v>0.11575875486381323</v>
      </c>
      <c r="R31" s="4">
        <f t="shared" si="7"/>
        <v>0.13917698226831715</v>
      </c>
      <c r="S31" s="4">
        <f t="shared" si="7"/>
        <v>0.11390258939580765</v>
      </c>
      <c r="T31" s="4">
        <f t="shared" si="7"/>
        <v>0.18989800874210783</v>
      </c>
      <c r="U31" s="4">
        <f t="shared" si="7"/>
        <v>0.16595744680851063</v>
      </c>
      <c r="V31" s="4">
        <f t="shared" si="7"/>
        <v>0.16911740233113887</v>
      </c>
      <c r="W31" s="4">
        <f t="shared" si="7"/>
        <v>0.14949315068493152</v>
      </c>
      <c r="X31" s="4">
        <f t="shared" si="7"/>
        <v>0.1876675256063294</v>
      </c>
    </row>
    <row r="32" spans="1:24" ht="13.5">
      <c r="A32" s="1" t="s">
        <v>26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2" t="s">
        <v>53</v>
      </c>
    </row>
  </sheetData>
  <mergeCells count="22">
    <mergeCell ref="V3:V4"/>
    <mergeCell ref="W3:X3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512" footer="0.512"/>
  <pageSetup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2003-12-03T04:16:21Z</cp:lastPrinted>
  <dcterms:created xsi:type="dcterms:W3CDTF">2003-06-13T01:32:09Z</dcterms:created>
  <dcterms:modified xsi:type="dcterms:W3CDTF">2005-07-15T08:56:29Z</dcterms:modified>
  <cp:category/>
  <cp:version/>
  <cp:contentType/>
  <cp:contentStatus/>
</cp:coreProperties>
</file>