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225" windowWidth="10335" windowHeight="781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<sst xmlns="http://schemas.openxmlformats.org/spreadsheetml/2006/main" count="126" uniqueCount="118">
  <si>
    <t>平成２年</t>
  </si>
  <si>
    <t>平成７年</t>
  </si>
  <si>
    <t>岐阜市</t>
  </si>
  <si>
    <t>関市</t>
  </si>
  <si>
    <t>美濃市</t>
  </si>
  <si>
    <t>羽島市</t>
  </si>
  <si>
    <t>美濃加茂市</t>
  </si>
  <si>
    <t>各務原市</t>
  </si>
  <si>
    <t>可児市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</si>
  <si>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</si>
  <si>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</si>
  <si>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</si>
  <si>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</si>
  <si>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</si>
  <si>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</si>
  <si>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</si>
  <si>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</si>
  <si>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</si>
  <si>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</si>
  <si>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</si>
  <si>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</si>
  <si>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</si>
  <si>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</si>
  <si>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</si>
  <si>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</si>
  <si>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</si>
  <si>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</si>
  <si>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</si>
  <si>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北方町</t>
  </si>
  <si>
    <t>本巣町</t>
  </si>
  <si>
    <t>穂積町</t>
  </si>
  <si>
    <t>巣南町</t>
  </si>
  <si>
    <t>真正町</t>
  </si>
  <si>
    <t>糸貫町</t>
  </si>
  <si>
    <t>その他の市町村</t>
  </si>
  <si>
    <t>名古屋市</t>
  </si>
  <si>
    <t>豊橋市</t>
  </si>
  <si>
    <t>岡崎市</t>
  </si>
  <si>
    <t>一宮市</t>
  </si>
  <si>
    <t>春日井市</t>
  </si>
  <si>
    <t>津島市</t>
  </si>
  <si>
    <t>刈谷市</t>
  </si>
  <si>
    <t>安城市</t>
  </si>
  <si>
    <t>犬山市</t>
  </si>
  <si>
    <t>江南市</t>
  </si>
  <si>
    <t>尾西市</t>
  </si>
  <si>
    <t>小牧市</t>
  </si>
  <si>
    <t>稲沢市</t>
  </si>
  <si>
    <t>大府市</t>
  </si>
  <si>
    <t>岩倉市</t>
  </si>
  <si>
    <t>日進市</t>
  </si>
  <si>
    <t>木曽川町</t>
  </si>
  <si>
    <t>四日市市</t>
  </si>
  <si>
    <t>桑名市</t>
  </si>
  <si>
    <t>鈴鹿市</t>
  </si>
  <si>
    <t>多度町</t>
  </si>
  <si>
    <t>彦根市</t>
  </si>
  <si>
    <t>長浜市</t>
  </si>
  <si>
    <t>近江八幡市</t>
  </si>
  <si>
    <t>八日市市</t>
  </si>
  <si>
    <t>山東町</t>
  </si>
  <si>
    <t>伊吹町</t>
  </si>
  <si>
    <t>米原町</t>
  </si>
  <si>
    <t>近江町</t>
  </si>
  <si>
    <t>浅井町</t>
  </si>
  <si>
    <t>虎姫町</t>
  </si>
  <si>
    <t>資料：国勢調査</t>
  </si>
  <si>
    <t>都道府県
市 町 村</t>
  </si>
  <si>
    <t>通勤の
増　減</t>
  </si>
  <si>
    <t>総　数</t>
  </si>
  <si>
    <t>通　勤</t>
  </si>
  <si>
    <t>通　学</t>
  </si>
  <si>
    <t>総　数</t>
  </si>
  <si>
    <t>県　　　　内</t>
  </si>
  <si>
    <t>他　　　　県</t>
  </si>
  <si>
    <t>平成12年</t>
  </si>
  <si>
    <t>多治見市</t>
  </si>
  <si>
    <t>川島町</t>
  </si>
  <si>
    <t>坂内村</t>
  </si>
  <si>
    <t>根尾村</t>
  </si>
  <si>
    <t>　愛　知　県</t>
  </si>
  <si>
    <t>瀬戸市</t>
  </si>
  <si>
    <t>豊田市</t>
  </si>
  <si>
    <t>東海市</t>
  </si>
  <si>
    <t>知多市</t>
  </si>
  <si>
    <t>知立市</t>
  </si>
  <si>
    <t>尾張旭市</t>
  </si>
  <si>
    <t>豊明市</t>
  </si>
  <si>
    <t>半田市</t>
  </si>
  <si>
    <t>師勝町</t>
  </si>
  <si>
    <t>西春町</t>
  </si>
  <si>
    <t>清洲町</t>
  </si>
  <si>
    <t>新川町</t>
  </si>
  <si>
    <t>湖北町</t>
  </si>
  <si>
    <t>　三　重　県</t>
  </si>
  <si>
    <t>　滋　賀　県</t>
  </si>
  <si>
    <t>　京　都　府</t>
  </si>
  <si>
    <t>　大　阪　府</t>
  </si>
  <si>
    <t>総　　　　　　　　数</t>
  </si>
  <si>
    <t>扶桑町</t>
  </si>
  <si>
    <t>祖父江町</t>
  </si>
  <si>
    <t>平和町</t>
  </si>
  <si>
    <t>七宝町</t>
  </si>
  <si>
    <t>美和町</t>
  </si>
  <si>
    <t>甚目寺町</t>
  </si>
  <si>
    <t>大治町</t>
  </si>
  <si>
    <t>蟹江町</t>
  </si>
  <si>
    <t>弥富町</t>
  </si>
  <si>
    <t>佐屋町</t>
  </si>
  <si>
    <t>幸田町</t>
  </si>
  <si>
    <t>佐織町</t>
  </si>
  <si>
    <t>関ケ原町</t>
  </si>
  <si>
    <t>通学の
増　減</t>
  </si>
  <si>
    <t>　その他の都道府県</t>
  </si>
  <si>
    <t>　静　岡　県</t>
  </si>
  <si>
    <t>　東　京　都</t>
  </si>
  <si>
    <t>27．他市町村から大垣市へ通勤・通学する15歳以上就業者数および15歳以上通学者数</t>
  </si>
  <si>
    <t>各年10月1日現在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</si>
</sst>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-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2" fillId="0" borderId="1" xfId="0" applyFont="1" applyBorder="1" applyAlignment="1">
      <alignment horizontal="distributed" vertical="distributed"/>
    </xf>
    <xf numFmtId="0" fontId="2" fillId="0" borderId="0" xfId="0" applyFont="1" applyAlignment="1">
      <alignment horizontal="distributed" vertical="distributed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left" vertical="distributed" indent="3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2" fillId="0" borderId="0" xfId="0" applyFont="1" applyBorder="1" applyAlignment="1">
      <alignment horizontal="left" vertical="distributed" indent="3"/>
    </xf>
    <xf numFmtId="0" fontId="2" fillId="0" borderId="0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left" vertical="distributed" indent="3"/>
    </xf>
    <xf numFmtId="0" fontId="2" fillId="0" borderId="2" xfId="0" applyFont="1" applyBorder="1" applyAlignment="1">
      <alignment horizontal="left" vertical="distributed" indent="3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0" y="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>
          <a:off x="8420100" y="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0" y="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15.00390625" style="0" customWidth="1"/>
    <col min="3" max="11" width="8.125" style="0" customWidth="1"/>
    <col min="12" max="12" width="10.50390625" style="0" customWidth="1"/>
    <col min="13" max="13" width="10.50390625" style="0" bestFit="1" customWidth="1"/>
  </cols>
  <sheetData>
    <row r="1" ht="13.5">
      <c r="A1" s="10" t="s">
        <v>116</v>
      </c>
    </row>
    <row r="2" spans="1:13" ht="14.2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 t="s">
        <v>117</v>
      </c>
    </row>
    <row r="3" spans="1:13" ht="14.25" customHeight="1" thickTop="1">
      <c r="A3" s="32" t="s">
        <v>67</v>
      </c>
      <c r="B3" s="33"/>
      <c r="C3" s="26" t="s">
        <v>0</v>
      </c>
      <c r="D3" s="27"/>
      <c r="E3" s="28"/>
      <c r="F3" s="26" t="s">
        <v>1</v>
      </c>
      <c r="G3" s="27"/>
      <c r="H3" s="27"/>
      <c r="I3" s="26" t="s">
        <v>75</v>
      </c>
      <c r="J3" s="27"/>
      <c r="K3" s="27"/>
      <c r="L3" s="23" t="s">
        <v>68</v>
      </c>
      <c r="M3" s="23" t="s">
        <v>112</v>
      </c>
    </row>
    <row r="4" spans="1:13" ht="13.5">
      <c r="A4" s="34"/>
      <c r="B4" s="35"/>
      <c r="C4" s="8" t="s">
        <v>72</v>
      </c>
      <c r="D4" s="8" t="s">
        <v>70</v>
      </c>
      <c r="E4" s="8" t="s">
        <v>71</v>
      </c>
      <c r="F4" s="8" t="s">
        <v>69</v>
      </c>
      <c r="G4" s="8" t="s">
        <v>70</v>
      </c>
      <c r="H4" s="21" t="s">
        <v>71</v>
      </c>
      <c r="I4" s="8" t="s">
        <v>69</v>
      </c>
      <c r="J4" s="8" t="s">
        <v>70</v>
      </c>
      <c r="K4" s="9" t="s">
        <v>71</v>
      </c>
      <c r="L4" s="24"/>
      <c r="M4" s="24"/>
    </row>
    <row r="5" spans="1:13" ht="13.5">
      <c r="A5" s="29" t="s">
        <v>98</v>
      </c>
      <c r="B5" s="30"/>
      <c r="C5" s="12">
        <f aca="true" t="shared" si="0" ref="C5:K5">SUM(C7,C47)</f>
        <v>33521</v>
      </c>
      <c r="D5" s="12">
        <f t="shared" si="0"/>
        <v>25393</v>
      </c>
      <c r="E5" s="12">
        <f t="shared" si="0"/>
        <v>8128</v>
      </c>
      <c r="F5" s="12">
        <f t="shared" si="0"/>
        <v>36020</v>
      </c>
      <c r="G5" s="12">
        <f t="shared" si="0"/>
        <v>28247</v>
      </c>
      <c r="H5" s="12">
        <f t="shared" si="0"/>
        <v>7773</v>
      </c>
      <c r="I5" s="12">
        <f t="shared" si="0"/>
        <v>37469</v>
      </c>
      <c r="J5" s="12">
        <f t="shared" si="0"/>
        <v>30853</v>
      </c>
      <c r="K5" s="12">
        <f t="shared" si="0"/>
        <v>6616</v>
      </c>
      <c r="L5" s="13">
        <f>J5-G5</f>
        <v>2606</v>
      </c>
      <c r="M5" s="13">
        <f>K5-H5</f>
        <v>-1157</v>
      </c>
    </row>
    <row r="6" spans="1:13" ht="13.5">
      <c r="A6" s="3"/>
      <c r="B6" s="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</row>
    <row r="7" spans="1:13" ht="13.5">
      <c r="A7" s="31" t="s">
        <v>73</v>
      </c>
      <c r="B7" s="25"/>
      <c r="C7" s="14">
        <f>SUM(C8:C45)</f>
        <v>29681</v>
      </c>
      <c r="D7" s="14">
        <f>SUM(D8:D45)</f>
        <v>23068</v>
      </c>
      <c r="E7" s="14">
        <f>SUM(E8:E45)</f>
        <v>6613</v>
      </c>
      <c r="F7" s="14">
        <f aca="true" t="shared" si="1" ref="F7:K7">SUM(F8:F45)</f>
        <v>31646</v>
      </c>
      <c r="G7" s="14">
        <f t="shared" si="1"/>
        <v>25625</v>
      </c>
      <c r="H7" s="14">
        <f t="shared" si="1"/>
        <v>6021</v>
      </c>
      <c r="I7" s="14">
        <f t="shared" si="1"/>
        <v>33367</v>
      </c>
      <c r="J7" s="14">
        <f t="shared" si="1"/>
        <v>27880</v>
      </c>
      <c r="K7" s="14">
        <f t="shared" si="1"/>
        <v>5487</v>
      </c>
      <c r="L7" s="15">
        <f aca="true" t="shared" si="2" ref="L7:L45">J7-G7</f>
        <v>2255</v>
      </c>
      <c r="M7" s="15">
        <f aca="true" t="shared" si="3" ref="M7:M45">K7-H7</f>
        <v>-534</v>
      </c>
    </row>
    <row r="8" spans="1:13" ht="13.5">
      <c r="A8" s="5"/>
      <c r="B8" s="6" t="s">
        <v>2</v>
      </c>
      <c r="C8" s="14">
        <f aca="true" t="shared" si="4" ref="C8:C67">SUM(D8:E8)</f>
        <v>2789</v>
      </c>
      <c r="D8" s="14">
        <v>2516</v>
      </c>
      <c r="E8" s="14">
        <v>273</v>
      </c>
      <c r="F8" s="14">
        <f>SUM(G8:H8)</f>
        <v>3095</v>
      </c>
      <c r="G8" s="14">
        <v>2778</v>
      </c>
      <c r="H8" s="14">
        <v>317</v>
      </c>
      <c r="I8" s="14">
        <f>SUM(J8:K8)</f>
        <v>3458</v>
      </c>
      <c r="J8" s="14">
        <v>3234</v>
      </c>
      <c r="K8" s="14">
        <v>224</v>
      </c>
      <c r="L8" s="15">
        <f t="shared" si="2"/>
        <v>456</v>
      </c>
      <c r="M8" s="15">
        <f t="shared" si="3"/>
        <v>-93</v>
      </c>
    </row>
    <row r="9" spans="1:13" ht="13.5">
      <c r="A9" s="5"/>
      <c r="B9" s="6" t="s">
        <v>76</v>
      </c>
      <c r="C9" s="14">
        <v>21</v>
      </c>
      <c r="D9" s="14">
        <v>17</v>
      </c>
      <c r="E9" s="14">
        <v>4</v>
      </c>
      <c r="F9" s="14">
        <f aca="true" t="shared" si="5" ref="F9:F45">SUM(G9:H9)</f>
        <v>44</v>
      </c>
      <c r="G9" s="14">
        <v>22</v>
      </c>
      <c r="H9" s="14">
        <v>22</v>
      </c>
      <c r="I9" s="14">
        <f>SUM(J9:K9)</f>
        <v>35</v>
      </c>
      <c r="J9" s="14">
        <v>23</v>
      </c>
      <c r="K9" s="14">
        <v>12</v>
      </c>
      <c r="L9" s="15">
        <f t="shared" si="2"/>
        <v>1</v>
      </c>
      <c r="M9" s="15">
        <f t="shared" si="3"/>
        <v>-10</v>
      </c>
    </row>
    <row r="10" spans="1:13" ht="13.5">
      <c r="A10" s="5"/>
      <c r="B10" s="6" t="s">
        <v>3</v>
      </c>
      <c r="C10" s="14">
        <f t="shared" si="4"/>
        <v>62</v>
      </c>
      <c r="D10" s="14">
        <v>49</v>
      </c>
      <c r="E10" s="14">
        <v>13</v>
      </c>
      <c r="F10" s="14">
        <f t="shared" si="5"/>
        <v>107</v>
      </c>
      <c r="G10" s="14">
        <v>74</v>
      </c>
      <c r="H10" s="14">
        <v>33</v>
      </c>
      <c r="I10" s="14">
        <f aca="true" t="shared" si="6" ref="I10:I45">SUM(J10:K10)</f>
        <v>126</v>
      </c>
      <c r="J10" s="14">
        <v>96</v>
      </c>
      <c r="K10" s="14">
        <v>30</v>
      </c>
      <c r="L10" s="15">
        <f t="shared" si="2"/>
        <v>22</v>
      </c>
      <c r="M10" s="15">
        <f t="shared" si="3"/>
        <v>-3</v>
      </c>
    </row>
    <row r="11" spans="1:13" ht="13.5">
      <c r="A11" s="5"/>
      <c r="B11" s="6" t="s">
        <v>4</v>
      </c>
      <c r="C11" s="14">
        <f t="shared" si="4"/>
        <v>19</v>
      </c>
      <c r="D11" s="14">
        <v>15</v>
      </c>
      <c r="E11" s="14">
        <v>4</v>
      </c>
      <c r="F11" s="14">
        <f t="shared" si="5"/>
        <v>34</v>
      </c>
      <c r="G11" s="14">
        <v>20</v>
      </c>
      <c r="H11" s="14">
        <v>14</v>
      </c>
      <c r="I11" s="14">
        <f t="shared" si="6"/>
        <v>30</v>
      </c>
      <c r="J11" s="14">
        <v>17</v>
      </c>
      <c r="K11" s="14">
        <v>13</v>
      </c>
      <c r="L11" s="15">
        <f t="shared" si="2"/>
        <v>-3</v>
      </c>
      <c r="M11" s="15">
        <f t="shared" si="3"/>
        <v>-1</v>
      </c>
    </row>
    <row r="12" spans="1:13" ht="13.5">
      <c r="A12" s="5"/>
      <c r="B12" s="6" t="s">
        <v>5</v>
      </c>
      <c r="C12" s="14">
        <f t="shared" si="4"/>
        <v>722</v>
      </c>
      <c r="D12" s="14">
        <v>655</v>
      </c>
      <c r="E12" s="14">
        <v>67</v>
      </c>
      <c r="F12" s="14">
        <f t="shared" si="5"/>
        <v>914</v>
      </c>
      <c r="G12" s="14">
        <v>826</v>
      </c>
      <c r="H12" s="14">
        <v>88</v>
      </c>
      <c r="I12" s="14">
        <f t="shared" si="6"/>
        <v>1018</v>
      </c>
      <c r="J12" s="14">
        <v>956</v>
      </c>
      <c r="K12" s="14">
        <v>62</v>
      </c>
      <c r="L12" s="15">
        <f t="shared" si="2"/>
        <v>130</v>
      </c>
      <c r="M12" s="15">
        <f t="shared" si="3"/>
        <v>-26</v>
      </c>
    </row>
    <row r="13" spans="1:13" ht="13.5">
      <c r="A13" s="5"/>
      <c r="B13" s="6" t="s">
        <v>6</v>
      </c>
      <c r="C13" s="14">
        <f t="shared" si="4"/>
        <v>37</v>
      </c>
      <c r="D13" s="14">
        <v>26</v>
      </c>
      <c r="E13" s="14">
        <v>11</v>
      </c>
      <c r="F13" s="14">
        <f t="shared" si="5"/>
        <v>55</v>
      </c>
      <c r="G13" s="14">
        <v>33</v>
      </c>
      <c r="H13" s="14">
        <v>22</v>
      </c>
      <c r="I13" s="14">
        <f t="shared" si="6"/>
        <v>53</v>
      </c>
      <c r="J13" s="14">
        <v>44</v>
      </c>
      <c r="K13" s="14">
        <v>9</v>
      </c>
      <c r="L13" s="15">
        <f t="shared" si="2"/>
        <v>11</v>
      </c>
      <c r="M13" s="15">
        <f t="shared" si="3"/>
        <v>-13</v>
      </c>
    </row>
    <row r="14" spans="1:13" ht="13.5">
      <c r="A14" s="5"/>
      <c r="B14" s="6" t="s">
        <v>7</v>
      </c>
      <c r="C14" s="14">
        <f t="shared" si="4"/>
        <v>362</v>
      </c>
      <c r="D14" s="14">
        <v>293</v>
      </c>
      <c r="E14" s="14">
        <v>69</v>
      </c>
      <c r="F14" s="14">
        <f t="shared" si="5"/>
        <v>411</v>
      </c>
      <c r="G14" s="14">
        <v>318</v>
      </c>
      <c r="H14" s="14">
        <v>93</v>
      </c>
      <c r="I14" s="14">
        <f t="shared" si="6"/>
        <v>462</v>
      </c>
      <c r="J14" s="14">
        <v>416</v>
      </c>
      <c r="K14" s="14">
        <v>46</v>
      </c>
      <c r="L14" s="15">
        <f t="shared" si="2"/>
        <v>98</v>
      </c>
      <c r="M14" s="15">
        <f t="shared" si="3"/>
        <v>-47</v>
      </c>
    </row>
    <row r="15" spans="1:13" ht="13.5">
      <c r="A15" s="5"/>
      <c r="B15" s="6" t="s">
        <v>8</v>
      </c>
      <c r="C15" s="14">
        <f t="shared" si="4"/>
        <v>54</v>
      </c>
      <c r="D15" s="14">
        <v>31</v>
      </c>
      <c r="E15" s="14">
        <v>23</v>
      </c>
      <c r="F15" s="14">
        <f t="shared" si="5"/>
        <v>49</v>
      </c>
      <c r="G15" s="14">
        <v>23</v>
      </c>
      <c r="H15" s="14">
        <v>26</v>
      </c>
      <c r="I15" s="14">
        <f t="shared" si="6"/>
        <v>60</v>
      </c>
      <c r="J15" s="14">
        <v>38</v>
      </c>
      <c r="K15" s="14">
        <v>22</v>
      </c>
      <c r="L15" s="15">
        <f t="shared" si="2"/>
        <v>15</v>
      </c>
      <c r="M15" s="15">
        <f t="shared" si="3"/>
        <v>-4</v>
      </c>
    </row>
    <row r="16" spans="1:13" ht="13.5">
      <c r="A16" s="5"/>
      <c r="B16" s="6" t="s">
        <v>77</v>
      </c>
      <c r="C16" s="14">
        <f t="shared" si="4"/>
        <v>25</v>
      </c>
      <c r="D16" s="14">
        <v>21</v>
      </c>
      <c r="E16" s="14">
        <v>4</v>
      </c>
      <c r="F16" s="14">
        <f t="shared" si="5"/>
        <v>33</v>
      </c>
      <c r="G16" s="14">
        <v>27</v>
      </c>
      <c r="H16" s="14">
        <v>6</v>
      </c>
      <c r="I16" s="14">
        <f>SUM(J16:K16)</f>
        <v>32</v>
      </c>
      <c r="J16" s="14">
        <v>31</v>
      </c>
      <c r="K16" s="14">
        <v>1</v>
      </c>
      <c r="L16" s="15">
        <f t="shared" si="2"/>
        <v>4</v>
      </c>
      <c r="M16" s="15">
        <f t="shared" si="3"/>
        <v>-5</v>
      </c>
    </row>
    <row r="17" spans="1:13" ht="13.5">
      <c r="A17" s="5"/>
      <c r="B17" s="6" t="s">
        <v>9</v>
      </c>
      <c r="C17" s="14">
        <f t="shared" si="4"/>
        <v>128</v>
      </c>
      <c r="D17" s="14">
        <v>110</v>
      </c>
      <c r="E17" s="14">
        <v>18</v>
      </c>
      <c r="F17" s="14">
        <f t="shared" si="5"/>
        <v>146</v>
      </c>
      <c r="G17" s="14">
        <v>135</v>
      </c>
      <c r="H17" s="14">
        <v>11</v>
      </c>
      <c r="I17" s="14">
        <f t="shared" si="6"/>
        <v>145</v>
      </c>
      <c r="J17" s="14">
        <v>131</v>
      </c>
      <c r="K17" s="14">
        <v>14</v>
      </c>
      <c r="L17" s="15">
        <f t="shared" si="2"/>
        <v>-4</v>
      </c>
      <c r="M17" s="15">
        <f t="shared" si="3"/>
        <v>3</v>
      </c>
    </row>
    <row r="18" spans="1:13" ht="13.5">
      <c r="A18" s="5"/>
      <c r="B18" s="6" t="s">
        <v>10</v>
      </c>
      <c r="C18" s="14">
        <f t="shared" si="4"/>
        <v>139</v>
      </c>
      <c r="D18" s="14">
        <v>131</v>
      </c>
      <c r="E18" s="14">
        <v>8</v>
      </c>
      <c r="F18" s="14">
        <f t="shared" si="5"/>
        <v>139</v>
      </c>
      <c r="G18" s="14">
        <v>129</v>
      </c>
      <c r="H18" s="14">
        <v>10</v>
      </c>
      <c r="I18" s="14">
        <f t="shared" si="6"/>
        <v>192</v>
      </c>
      <c r="J18" s="14">
        <v>171</v>
      </c>
      <c r="K18" s="14">
        <v>21</v>
      </c>
      <c r="L18" s="15">
        <f t="shared" si="2"/>
        <v>42</v>
      </c>
      <c r="M18" s="15">
        <f t="shared" si="3"/>
        <v>11</v>
      </c>
    </row>
    <row r="19" spans="1:13" ht="13.5">
      <c r="A19" s="5"/>
      <c r="B19" s="6" t="s">
        <v>11</v>
      </c>
      <c r="C19" s="14">
        <f t="shared" si="4"/>
        <v>106</v>
      </c>
      <c r="D19" s="14">
        <v>94</v>
      </c>
      <c r="E19" s="14">
        <v>12</v>
      </c>
      <c r="F19" s="14">
        <f t="shared" si="5"/>
        <v>127</v>
      </c>
      <c r="G19" s="14">
        <v>122</v>
      </c>
      <c r="H19" s="14">
        <v>5</v>
      </c>
      <c r="I19" s="14">
        <f t="shared" si="6"/>
        <v>153</v>
      </c>
      <c r="J19" s="14">
        <v>142</v>
      </c>
      <c r="K19" s="14">
        <v>11</v>
      </c>
      <c r="L19" s="15">
        <f t="shared" si="2"/>
        <v>20</v>
      </c>
      <c r="M19" s="15">
        <f t="shared" si="3"/>
        <v>6</v>
      </c>
    </row>
    <row r="20" spans="1:13" ht="13.5">
      <c r="A20" s="5"/>
      <c r="B20" s="6" t="s">
        <v>12</v>
      </c>
      <c r="C20" s="14">
        <f t="shared" si="4"/>
        <v>507</v>
      </c>
      <c r="D20" s="14">
        <v>312</v>
      </c>
      <c r="E20" s="14">
        <v>195</v>
      </c>
      <c r="F20" s="14">
        <f t="shared" si="5"/>
        <v>585</v>
      </c>
      <c r="G20" s="14">
        <v>370</v>
      </c>
      <c r="H20" s="14">
        <v>215</v>
      </c>
      <c r="I20" s="14">
        <f t="shared" si="6"/>
        <v>712</v>
      </c>
      <c r="J20" s="14">
        <v>467</v>
      </c>
      <c r="K20" s="14">
        <v>245</v>
      </c>
      <c r="L20" s="15">
        <f t="shared" si="2"/>
        <v>97</v>
      </c>
      <c r="M20" s="15">
        <f t="shared" si="3"/>
        <v>30</v>
      </c>
    </row>
    <row r="21" spans="1:13" ht="13.5">
      <c r="A21" s="5"/>
      <c r="B21" s="6" t="s">
        <v>13</v>
      </c>
      <c r="C21" s="14">
        <f t="shared" si="4"/>
        <v>442</v>
      </c>
      <c r="D21" s="14">
        <v>300</v>
      </c>
      <c r="E21" s="14">
        <v>142</v>
      </c>
      <c r="F21" s="14">
        <f t="shared" si="5"/>
        <v>445</v>
      </c>
      <c r="G21" s="14">
        <v>328</v>
      </c>
      <c r="H21" s="14">
        <v>117</v>
      </c>
      <c r="I21" s="14">
        <f t="shared" si="6"/>
        <v>513</v>
      </c>
      <c r="J21" s="14">
        <v>373</v>
      </c>
      <c r="K21" s="14">
        <v>140</v>
      </c>
      <c r="L21" s="15">
        <f t="shared" si="2"/>
        <v>45</v>
      </c>
      <c r="M21" s="15">
        <f t="shared" si="3"/>
        <v>23</v>
      </c>
    </row>
    <row r="22" spans="1:13" ht="13.5">
      <c r="A22" s="5"/>
      <c r="B22" s="6" t="s">
        <v>14</v>
      </c>
      <c r="C22" s="14">
        <f t="shared" si="4"/>
        <v>1084</v>
      </c>
      <c r="D22" s="14">
        <v>610</v>
      </c>
      <c r="E22" s="14">
        <v>474</v>
      </c>
      <c r="F22" s="14">
        <f t="shared" si="5"/>
        <v>1005</v>
      </c>
      <c r="G22" s="14">
        <v>653</v>
      </c>
      <c r="H22" s="14">
        <v>352</v>
      </c>
      <c r="I22" s="14">
        <f t="shared" si="6"/>
        <v>1076</v>
      </c>
      <c r="J22" s="14">
        <v>737</v>
      </c>
      <c r="K22" s="14">
        <v>339</v>
      </c>
      <c r="L22" s="15">
        <f t="shared" si="2"/>
        <v>84</v>
      </c>
      <c r="M22" s="15">
        <f t="shared" si="3"/>
        <v>-13</v>
      </c>
    </row>
    <row r="23" spans="1:13" ht="13.5">
      <c r="A23" s="5"/>
      <c r="B23" s="6" t="s">
        <v>15</v>
      </c>
      <c r="C23" s="14">
        <f t="shared" si="4"/>
        <v>4318</v>
      </c>
      <c r="D23" s="14">
        <v>3447</v>
      </c>
      <c r="E23" s="14">
        <v>871</v>
      </c>
      <c r="F23" s="14">
        <f t="shared" si="5"/>
        <v>4510</v>
      </c>
      <c r="G23" s="14">
        <v>3662</v>
      </c>
      <c r="H23" s="14">
        <v>848</v>
      </c>
      <c r="I23" s="14">
        <f t="shared" si="6"/>
        <v>4686</v>
      </c>
      <c r="J23" s="14">
        <v>3863</v>
      </c>
      <c r="K23" s="14">
        <v>823</v>
      </c>
      <c r="L23" s="15">
        <f t="shared" si="2"/>
        <v>201</v>
      </c>
      <c r="M23" s="15">
        <f t="shared" si="3"/>
        <v>-25</v>
      </c>
    </row>
    <row r="24" spans="1:13" ht="13.5">
      <c r="A24" s="5"/>
      <c r="B24" s="6" t="s">
        <v>16</v>
      </c>
      <c r="C24" s="14">
        <f t="shared" si="4"/>
        <v>623</v>
      </c>
      <c r="D24" s="14">
        <v>473</v>
      </c>
      <c r="E24" s="14">
        <v>150</v>
      </c>
      <c r="F24" s="14">
        <f t="shared" si="5"/>
        <v>636</v>
      </c>
      <c r="G24" s="14">
        <v>504</v>
      </c>
      <c r="H24" s="14">
        <v>132</v>
      </c>
      <c r="I24" s="14">
        <f t="shared" si="6"/>
        <v>622</v>
      </c>
      <c r="J24" s="14">
        <v>488</v>
      </c>
      <c r="K24" s="14">
        <v>134</v>
      </c>
      <c r="L24" s="15">
        <f t="shared" si="2"/>
        <v>-16</v>
      </c>
      <c r="M24" s="15">
        <f t="shared" si="3"/>
        <v>2</v>
      </c>
    </row>
    <row r="25" spans="1:13" ht="13.5">
      <c r="A25" s="5"/>
      <c r="B25" s="6" t="s">
        <v>17</v>
      </c>
      <c r="C25" s="14">
        <f t="shared" si="4"/>
        <v>3433</v>
      </c>
      <c r="D25" s="14">
        <v>2694</v>
      </c>
      <c r="E25" s="14">
        <v>739</v>
      </c>
      <c r="F25" s="14">
        <f t="shared" si="5"/>
        <v>3678</v>
      </c>
      <c r="G25" s="14">
        <v>3050</v>
      </c>
      <c r="H25" s="14">
        <v>628</v>
      </c>
      <c r="I25" s="14">
        <f t="shared" si="6"/>
        <v>3795</v>
      </c>
      <c r="J25" s="14">
        <v>3201</v>
      </c>
      <c r="K25" s="14">
        <v>594</v>
      </c>
      <c r="L25" s="15">
        <f t="shared" si="2"/>
        <v>151</v>
      </c>
      <c r="M25" s="15">
        <f t="shared" si="3"/>
        <v>-34</v>
      </c>
    </row>
    <row r="26" spans="1:13" ht="13.5">
      <c r="A26" s="5"/>
      <c r="B26" s="6" t="s">
        <v>111</v>
      </c>
      <c r="C26" s="14">
        <f t="shared" si="4"/>
        <v>882</v>
      </c>
      <c r="D26" s="14">
        <v>644</v>
      </c>
      <c r="E26" s="14">
        <v>238</v>
      </c>
      <c r="F26" s="14">
        <f t="shared" si="5"/>
        <v>934</v>
      </c>
      <c r="G26" s="14">
        <v>693</v>
      </c>
      <c r="H26" s="14">
        <v>241</v>
      </c>
      <c r="I26" s="14">
        <f t="shared" si="6"/>
        <v>893</v>
      </c>
      <c r="J26" s="14">
        <v>684</v>
      </c>
      <c r="K26" s="14">
        <v>209</v>
      </c>
      <c r="L26" s="15">
        <f t="shared" si="2"/>
        <v>-9</v>
      </c>
      <c r="M26" s="15">
        <f t="shared" si="3"/>
        <v>-32</v>
      </c>
    </row>
    <row r="27" spans="1:13" ht="13.5">
      <c r="A27" s="5"/>
      <c r="B27" s="6" t="s">
        <v>18</v>
      </c>
      <c r="C27" s="14">
        <f t="shared" si="4"/>
        <v>3184</v>
      </c>
      <c r="D27" s="14">
        <v>2460</v>
      </c>
      <c r="E27" s="14">
        <v>724</v>
      </c>
      <c r="F27" s="14">
        <f t="shared" si="5"/>
        <v>3183</v>
      </c>
      <c r="G27" s="14">
        <v>2587</v>
      </c>
      <c r="H27" s="14">
        <v>596</v>
      </c>
      <c r="I27" s="14">
        <f t="shared" si="6"/>
        <v>3086</v>
      </c>
      <c r="J27" s="14">
        <v>2633</v>
      </c>
      <c r="K27" s="14">
        <v>453</v>
      </c>
      <c r="L27" s="15">
        <f t="shared" si="2"/>
        <v>46</v>
      </c>
      <c r="M27" s="15">
        <f t="shared" si="3"/>
        <v>-143</v>
      </c>
    </row>
    <row r="28" spans="1:13" ht="13.5">
      <c r="A28" s="5"/>
      <c r="B28" s="6" t="s">
        <v>19</v>
      </c>
      <c r="C28" s="14">
        <f t="shared" si="4"/>
        <v>866</v>
      </c>
      <c r="D28" s="14">
        <v>626</v>
      </c>
      <c r="E28" s="14">
        <v>240</v>
      </c>
      <c r="F28" s="14">
        <f t="shared" si="5"/>
        <v>973</v>
      </c>
      <c r="G28" s="14">
        <v>774</v>
      </c>
      <c r="H28" s="14">
        <v>199</v>
      </c>
      <c r="I28" s="14">
        <f t="shared" si="6"/>
        <v>983</v>
      </c>
      <c r="J28" s="14">
        <v>821</v>
      </c>
      <c r="K28" s="14">
        <v>162</v>
      </c>
      <c r="L28" s="15">
        <f t="shared" si="2"/>
        <v>47</v>
      </c>
      <c r="M28" s="15">
        <f t="shared" si="3"/>
        <v>-37</v>
      </c>
    </row>
    <row r="29" spans="1:13" ht="13.5">
      <c r="A29" s="5"/>
      <c r="B29" s="6" t="s">
        <v>20</v>
      </c>
      <c r="C29" s="14">
        <f t="shared" si="4"/>
        <v>1606</v>
      </c>
      <c r="D29" s="14">
        <v>1224</v>
      </c>
      <c r="E29" s="14">
        <v>382</v>
      </c>
      <c r="F29" s="14">
        <f t="shared" si="5"/>
        <v>1688</v>
      </c>
      <c r="G29" s="14">
        <v>1350</v>
      </c>
      <c r="H29" s="14">
        <v>338</v>
      </c>
      <c r="I29" s="14">
        <f t="shared" si="6"/>
        <v>1753</v>
      </c>
      <c r="J29" s="14">
        <v>1409</v>
      </c>
      <c r="K29" s="14">
        <v>344</v>
      </c>
      <c r="L29" s="15">
        <f t="shared" si="2"/>
        <v>59</v>
      </c>
      <c r="M29" s="15">
        <f t="shared" si="3"/>
        <v>6</v>
      </c>
    </row>
    <row r="30" spans="1:13" ht="13.5">
      <c r="A30" s="5"/>
      <c r="B30" s="6" t="s">
        <v>21</v>
      </c>
      <c r="C30" s="14">
        <f t="shared" si="4"/>
        <v>455</v>
      </c>
      <c r="D30" s="14">
        <v>344</v>
      </c>
      <c r="E30" s="14">
        <v>111</v>
      </c>
      <c r="F30" s="14">
        <f t="shared" si="5"/>
        <v>408</v>
      </c>
      <c r="G30" s="14">
        <v>344</v>
      </c>
      <c r="H30" s="14">
        <v>64</v>
      </c>
      <c r="I30" s="14">
        <f t="shared" si="6"/>
        <v>410</v>
      </c>
      <c r="J30" s="14">
        <v>336</v>
      </c>
      <c r="K30" s="14">
        <v>74</v>
      </c>
      <c r="L30" s="15">
        <f t="shared" si="2"/>
        <v>-8</v>
      </c>
      <c r="M30" s="15">
        <f t="shared" si="3"/>
        <v>10</v>
      </c>
    </row>
    <row r="31" spans="1:13" ht="13.5">
      <c r="A31" s="5"/>
      <c r="B31" s="6" t="s">
        <v>22</v>
      </c>
      <c r="C31" s="14">
        <f t="shared" si="4"/>
        <v>1328</v>
      </c>
      <c r="D31" s="14">
        <v>918</v>
      </c>
      <c r="E31" s="14">
        <v>410</v>
      </c>
      <c r="F31" s="14">
        <f t="shared" si="5"/>
        <v>1342</v>
      </c>
      <c r="G31" s="14">
        <v>960</v>
      </c>
      <c r="H31" s="14">
        <v>382</v>
      </c>
      <c r="I31" s="14">
        <f t="shared" si="6"/>
        <v>1358</v>
      </c>
      <c r="J31" s="14">
        <v>1014</v>
      </c>
      <c r="K31" s="14">
        <v>344</v>
      </c>
      <c r="L31" s="15">
        <f t="shared" si="2"/>
        <v>54</v>
      </c>
      <c r="M31" s="15">
        <f t="shared" si="3"/>
        <v>-38</v>
      </c>
    </row>
    <row r="32" spans="1:13" ht="13.5">
      <c r="A32" s="5"/>
      <c r="B32" s="6" t="s">
        <v>23</v>
      </c>
      <c r="C32" s="14">
        <f t="shared" si="4"/>
        <v>148</v>
      </c>
      <c r="D32" s="14">
        <v>103</v>
      </c>
      <c r="E32" s="14">
        <v>45</v>
      </c>
      <c r="F32" s="14">
        <f t="shared" si="5"/>
        <v>161</v>
      </c>
      <c r="G32" s="14">
        <v>105</v>
      </c>
      <c r="H32" s="14">
        <v>56</v>
      </c>
      <c r="I32" s="14">
        <f t="shared" si="6"/>
        <v>164</v>
      </c>
      <c r="J32" s="14">
        <v>116</v>
      </c>
      <c r="K32" s="14">
        <v>48</v>
      </c>
      <c r="L32" s="15">
        <f t="shared" si="2"/>
        <v>11</v>
      </c>
      <c r="M32" s="15">
        <f t="shared" si="3"/>
        <v>-8</v>
      </c>
    </row>
    <row r="33" spans="1:13" ht="13.5">
      <c r="A33" s="5"/>
      <c r="B33" s="6" t="s">
        <v>24</v>
      </c>
      <c r="C33" s="14">
        <f t="shared" si="4"/>
        <v>805</v>
      </c>
      <c r="D33" s="14">
        <v>613</v>
      </c>
      <c r="E33" s="14">
        <v>192</v>
      </c>
      <c r="F33" s="14">
        <f t="shared" si="5"/>
        <v>896</v>
      </c>
      <c r="G33" s="14">
        <v>726</v>
      </c>
      <c r="H33" s="14">
        <v>170</v>
      </c>
      <c r="I33" s="14">
        <f t="shared" si="6"/>
        <v>1082</v>
      </c>
      <c r="J33" s="14">
        <v>914</v>
      </c>
      <c r="K33" s="14">
        <v>168</v>
      </c>
      <c r="L33" s="15">
        <f t="shared" si="2"/>
        <v>188</v>
      </c>
      <c r="M33" s="15">
        <f t="shared" si="3"/>
        <v>-2</v>
      </c>
    </row>
    <row r="34" spans="1:13" ht="13.5">
      <c r="A34" s="5"/>
      <c r="B34" s="6" t="s">
        <v>25</v>
      </c>
      <c r="C34" s="14">
        <f t="shared" si="4"/>
        <v>2659</v>
      </c>
      <c r="D34" s="14">
        <v>2105</v>
      </c>
      <c r="E34" s="14">
        <v>554</v>
      </c>
      <c r="F34" s="14">
        <f t="shared" si="5"/>
        <v>2754</v>
      </c>
      <c r="G34" s="14">
        <v>2305</v>
      </c>
      <c r="H34" s="14">
        <v>449</v>
      </c>
      <c r="I34" s="14">
        <f t="shared" si="6"/>
        <v>2684</v>
      </c>
      <c r="J34" s="14">
        <v>2269</v>
      </c>
      <c r="K34" s="14">
        <v>415</v>
      </c>
      <c r="L34" s="15">
        <f t="shared" si="2"/>
        <v>-36</v>
      </c>
      <c r="M34" s="15">
        <f t="shared" si="3"/>
        <v>-34</v>
      </c>
    </row>
    <row r="35" spans="1:13" ht="13.5">
      <c r="A35" s="5"/>
      <c r="B35" s="6" t="s">
        <v>26</v>
      </c>
      <c r="C35" s="14">
        <f t="shared" si="4"/>
        <v>107</v>
      </c>
      <c r="D35" s="14">
        <v>76</v>
      </c>
      <c r="E35" s="14">
        <v>31</v>
      </c>
      <c r="F35" s="14">
        <f t="shared" si="5"/>
        <v>81</v>
      </c>
      <c r="G35" s="14">
        <v>60</v>
      </c>
      <c r="H35" s="14">
        <v>21</v>
      </c>
      <c r="I35" s="14">
        <f t="shared" si="6"/>
        <v>59</v>
      </c>
      <c r="J35" s="14">
        <v>36</v>
      </c>
      <c r="K35" s="14">
        <v>23</v>
      </c>
      <c r="L35" s="15">
        <f t="shared" si="2"/>
        <v>-24</v>
      </c>
      <c r="M35" s="15">
        <f t="shared" si="3"/>
        <v>2</v>
      </c>
    </row>
    <row r="36" spans="1:13" ht="13.5">
      <c r="A36" s="5"/>
      <c r="B36" s="6" t="s">
        <v>27</v>
      </c>
      <c r="C36" s="14">
        <f t="shared" si="4"/>
        <v>52</v>
      </c>
      <c r="D36" s="14">
        <v>35</v>
      </c>
      <c r="E36" s="14">
        <v>17</v>
      </c>
      <c r="F36" s="14">
        <f t="shared" si="5"/>
        <v>55</v>
      </c>
      <c r="G36" s="14">
        <v>25</v>
      </c>
      <c r="H36" s="14">
        <v>30</v>
      </c>
      <c r="I36" s="14">
        <f t="shared" si="6"/>
        <v>56</v>
      </c>
      <c r="J36" s="14">
        <v>31</v>
      </c>
      <c r="K36" s="14">
        <v>25</v>
      </c>
      <c r="L36" s="15">
        <f t="shared" si="2"/>
        <v>6</v>
      </c>
      <c r="M36" s="15">
        <f t="shared" si="3"/>
        <v>-5</v>
      </c>
    </row>
    <row r="37" spans="1:13" ht="13.5">
      <c r="A37" s="5"/>
      <c r="B37" s="6" t="s">
        <v>78</v>
      </c>
      <c r="C37" s="14">
        <f t="shared" si="4"/>
        <v>8</v>
      </c>
      <c r="D37" s="14">
        <v>2</v>
      </c>
      <c r="E37" s="14">
        <v>6</v>
      </c>
      <c r="F37" s="14">
        <f t="shared" si="5"/>
        <v>17</v>
      </c>
      <c r="G37" s="14">
        <v>7</v>
      </c>
      <c r="H37" s="14">
        <v>10</v>
      </c>
      <c r="I37" s="14">
        <f>SUM(J37:K37)</f>
        <v>19</v>
      </c>
      <c r="J37" s="14">
        <v>7</v>
      </c>
      <c r="K37" s="14">
        <v>12</v>
      </c>
      <c r="L37" s="20">
        <f t="shared" si="2"/>
        <v>0</v>
      </c>
      <c r="M37" s="15">
        <f t="shared" si="3"/>
        <v>2</v>
      </c>
    </row>
    <row r="38" spans="1:13" ht="13.5">
      <c r="A38" s="5"/>
      <c r="B38" s="6" t="s">
        <v>28</v>
      </c>
      <c r="C38" s="14">
        <f t="shared" si="4"/>
        <v>269</v>
      </c>
      <c r="D38" s="14">
        <v>232</v>
      </c>
      <c r="E38" s="14">
        <v>37</v>
      </c>
      <c r="F38" s="14">
        <f t="shared" si="5"/>
        <v>311</v>
      </c>
      <c r="G38" s="14">
        <v>284</v>
      </c>
      <c r="H38" s="14">
        <v>27</v>
      </c>
      <c r="I38" s="14">
        <f t="shared" si="6"/>
        <v>360</v>
      </c>
      <c r="J38" s="14">
        <v>313</v>
      </c>
      <c r="K38" s="14">
        <v>47</v>
      </c>
      <c r="L38" s="15">
        <f t="shared" si="2"/>
        <v>29</v>
      </c>
      <c r="M38" s="15">
        <f t="shared" si="3"/>
        <v>20</v>
      </c>
    </row>
    <row r="39" spans="1:13" ht="13.5">
      <c r="A39" s="5"/>
      <c r="B39" s="6" t="s">
        <v>29</v>
      </c>
      <c r="C39" s="14">
        <f t="shared" si="4"/>
        <v>152</v>
      </c>
      <c r="D39" s="14">
        <v>103</v>
      </c>
      <c r="E39" s="14">
        <v>49</v>
      </c>
      <c r="F39" s="14">
        <f t="shared" si="5"/>
        <v>174</v>
      </c>
      <c r="G39" s="14">
        <v>129</v>
      </c>
      <c r="H39" s="14">
        <v>45</v>
      </c>
      <c r="I39" s="14">
        <f t="shared" si="6"/>
        <v>160</v>
      </c>
      <c r="J39" s="14">
        <v>120</v>
      </c>
      <c r="K39" s="14">
        <v>40</v>
      </c>
      <c r="L39" s="15">
        <f t="shared" si="2"/>
        <v>-9</v>
      </c>
      <c r="M39" s="15">
        <f t="shared" si="3"/>
        <v>-5</v>
      </c>
    </row>
    <row r="40" spans="1:13" ht="13.5">
      <c r="A40" s="5"/>
      <c r="B40" s="6" t="s">
        <v>30</v>
      </c>
      <c r="C40" s="14">
        <f t="shared" si="4"/>
        <v>998</v>
      </c>
      <c r="D40" s="14">
        <v>815</v>
      </c>
      <c r="E40" s="14">
        <v>183</v>
      </c>
      <c r="F40" s="14">
        <f t="shared" si="5"/>
        <v>1185</v>
      </c>
      <c r="G40" s="14">
        <v>1039</v>
      </c>
      <c r="H40" s="14">
        <v>146</v>
      </c>
      <c r="I40" s="14">
        <f t="shared" si="6"/>
        <v>1427</v>
      </c>
      <c r="J40" s="14">
        <v>1316</v>
      </c>
      <c r="K40" s="14">
        <v>111</v>
      </c>
      <c r="L40" s="15">
        <f t="shared" si="2"/>
        <v>277</v>
      </c>
      <c r="M40" s="15">
        <f t="shared" si="3"/>
        <v>-35</v>
      </c>
    </row>
    <row r="41" spans="1:13" ht="13.5">
      <c r="A41" s="5"/>
      <c r="B41" s="6" t="s">
        <v>31</v>
      </c>
      <c r="C41" s="14">
        <f t="shared" si="4"/>
        <v>610</v>
      </c>
      <c r="D41" s="14">
        <v>477</v>
      </c>
      <c r="E41" s="14">
        <v>133</v>
      </c>
      <c r="F41" s="14">
        <f t="shared" si="5"/>
        <v>679</v>
      </c>
      <c r="G41" s="14">
        <v>561</v>
      </c>
      <c r="H41" s="14">
        <v>118</v>
      </c>
      <c r="I41" s="14">
        <f t="shared" si="6"/>
        <v>811</v>
      </c>
      <c r="J41" s="14">
        <v>701</v>
      </c>
      <c r="K41" s="14">
        <v>110</v>
      </c>
      <c r="L41" s="15">
        <f t="shared" si="2"/>
        <v>140</v>
      </c>
      <c r="M41" s="15">
        <f t="shared" si="3"/>
        <v>-8</v>
      </c>
    </row>
    <row r="42" spans="1:13" ht="13.5">
      <c r="A42" s="5"/>
      <c r="B42" s="6" t="s">
        <v>32</v>
      </c>
      <c r="C42" s="14">
        <f t="shared" si="4"/>
        <v>212</v>
      </c>
      <c r="D42" s="14">
        <v>151</v>
      </c>
      <c r="E42" s="14">
        <v>61</v>
      </c>
      <c r="F42" s="14">
        <f t="shared" si="5"/>
        <v>291</v>
      </c>
      <c r="G42" s="14">
        <v>232</v>
      </c>
      <c r="H42" s="14">
        <v>59</v>
      </c>
      <c r="I42" s="14">
        <f t="shared" si="6"/>
        <v>335</v>
      </c>
      <c r="J42" s="14">
        <v>293</v>
      </c>
      <c r="K42" s="14">
        <v>42</v>
      </c>
      <c r="L42" s="15">
        <f t="shared" si="2"/>
        <v>61</v>
      </c>
      <c r="M42" s="15">
        <f t="shared" si="3"/>
        <v>-17</v>
      </c>
    </row>
    <row r="43" spans="1:13" ht="13.5">
      <c r="A43" s="5"/>
      <c r="B43" s="6" t="s">
        <v>33</v>
      </c>
      <c r="C43" s="14">
        <f t="shared" si="4"/>
        <v>262</v>
      </c>
      <c r="D43" s="14">
        <v>200</v>
      </c>
      <c r="E43" s="14">
        <v>62</v>
      </c>
      <c r="F43" s="14">
        <f t="shared" si="5"/>
        <v>280</v>
      </c>
      <c r="G43" s="14">
        <v>208</v>
      </c>
      <c r="H43" s="14">
        <v>72</v>
      </c>
      <c r="I43" s="14">
        <f t="shared" si="6"/>
        <v>295</v>
      </c>
      <c r="J43" s="14">
        <v>249</v>
      </c>
      <c r="K43" s="14">
        <v>46</v>
      </c>
      <c r="L43" s="15">
        <f t="shared" si="2"/>
        <v>41</v>
      </c>
      <c r="M43" s="15">
        <f t="shared" si="3"/>
        <v>-26</v>
      </c>
    </row>
    <row r="44" spans="1:13" ht="13.5">
      <c r="A44" s="5"/>
      <c r="B44" s="6" t="s">
        <v>79</v>
      </c>
      <c r="C44" s="14">
        <f t="shared" si="4"/>
        <v>15</v>
      </c>
      <c r="D44" s="19">
        <v>0</v>
      </c>
      <c r="E44" s="14">
        <v>15</v>
      </c>
      <c r="F44" s="14">
        <f t="shared" si="5"/>
        <v>16</v>
      </c>
      <c r="G44" s="14">
        <v>6</v>
      </c>
      <c r="H44" s="14">
        <v>10</v>
      </c>
      <c r="I44" s="14">
        <f t="shared" si="6"/>
        <v>28</v>
      </c>
      <c r="J44" s="14">
        <v>11</v>
      </c>
      <c r="K44" s="14">
        <v>17</v>
      </c>
      <c r="L44" s="15">
        <f t="shared" si="2"/>
        <v>5</v>
      </c>
      <c r="M44" s="15">
        <f t="shared" si="3"/>
        <v>7</v>
      </c>
    </row>
    <row r="45" spans="1:13" ht="13.5">
      <c r="A45" s="5"/>
      <c r="B45" s="6" t="s">
        <v>34</v>
      </c>
      <c r="C45" s="14">
        <f t="shared" si="4"/>
        <v>192</v>
      </c>
      <c r="D45" s="14">
        <v>146</v>
      </c>
      <c r="E45" s="14">
        <v>46</v>
      </c>
      <c r="F45" s="14">
        <f t="shared" si="5"/>
        <v>205</v>
      </c>
      <c r="G45" s="14">
        <v>156</v>
      </c>
      <c r="H45" s="14">
        <v>49</v>
      </c>
      <c r="I45" s="14">
        <f t="shared" si="6"/>
        <v>236</v>
      </c>
      <c r="J45" s="14">
        <v>179</v>
      </c>
      <c r="K45" s="14">
        <v>57</v>
      </c>
      <c r="L45" s="15">
        <f t="shared" si="2"/>
        <v>23</v>
      </c>
      <c r="M45" s="15">
        <f t="shared" si="3"/>
        <v>8</v>
      </c>
    </row>
    <row r="46" spans="1:13" ht="13.5">
      <c r="A46" s="5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5"/>
      <c r="M46" s="15"/>
    </row>
    <row r="47" spans="1:13" ht="13.5">
      <c r="A47" s="25" t="s">
        <v>74</v>
      </c>
      <c r="B47" s="25"/>
      <c r="C47" s="14">
        <f>SUM(C48:C50,C93,C99,C112:C114)</f>
        <v>3840</v>
      </c>
      <c r="D47" s="14">
        <f>SUM(D48:D50,D93,D99,D112:D114)</f>
        <v>2325</v>
      </c>
      <c r="E47" s="14">
        <f>SUM(E48:E50,E93,E99,E112:E114)</f>
        <v>1515</v>
      </c>
      <c r="F47" s="14">
        <v>4374</v>
      </c>
      <c r="G47" s="14">
        <v>2622</v>
      </c>
      <c r="H47" s="14">
        <v>1752</v>
      </c>
      <c r="I47" s="14">
        <f>SUM(I48:I50,I93,I99,I112:I114)</f>
        <v>4102</v>
      </c>
      <c r="J47" s="14">
        <f>SUM(J48:J50,J93,J99,J112:J114)</f>
        <v>2973</v>
      </c>
      <c r="K47" s="14">
        <f>SUM(K48:K50,K93,K99,K112:K114)</f>
        <v>1129</v>
      </c>
      <c r="L47" s="15">
        <f aca="true" t="shared" si="7" ref="L47:L114">J47-G47</f>
        <v>351</v>
      </c>
      <c r="M47" s="15">
        <f aca="true" t="shared" si="8" ref="M47:M114">K47-H47</f>
        <v>-623</v>
      </c>
    </row>
    <row r="48" spans="1:13" ht="13.5">
      <c r="A48" s="31" t="s">
        <v>115</v>
      </c>
      <c r="B48" s="25"/>
      <c r="C48" s="14">
        <f t="shared" si="4"/>
        <v>17</v>
      </c>
      <c r="D48" s="14">
        <v>17</v>
      </c>
      <c r="E48" s="19">
        <v>0</v>
      </c>
      <c r="F48" s="14">
        <f>SUM(G48:H48)</f>
        <v>15</v>
      </c>
      <c r="G48" s="14">
        <v>15</v>
      </c>
      <c r="H48" s="19">
        <v>0</v>
      </c>
      <c r="I48" s="14">
        <f>SUM(J48:K48)</f>
        <v>13</v>
      </c>
      <c r="J48" s="14">
        <v>13</v>
      </c>
      <c r="K48" s="19">
        <v>0</v>
      </c>
      <c r="L48" s="15">
        <f t="shared" si="7"/>
        <v>-2</v>
      </c>
      <c r="M48" s="20">
        <f t="shared" si="8"/>
        <v>0</v>
      </c>
    </row>
    <row r="49" spans="1:13" ht="13.5">
      <c r="A49" s="31" t="s">
        <v>114</v>
      </c>
      <c r="B49" s="25"/>
      <c r="C49" s="17">
        <f t="shared" si="4"/>
        <v>21</v>
      </c>
      <c r="D49" s="17">
        <v>10</v>
      </c>
      <c r="E49" s="17">
        <v>11</v>
      </c>
      <c r="F49" s="17">
        <f>SUM(G49:H49)</f>
        <v>37</v>
      </c>
      <c r="G49" s="17">
        <v>10</v>
      </c>
      <c r="H49" s="17">
        <v>27</v>
      </c>
      <c r="I49" s="17">
        <f>SUM(J49:K49)</f>
        <v>28</v>
      </c>
      <c r="J49" s="17">
        <v>6</v>
      </c>
      <c r="K49" s="17">
        <v>22</v>
      </c>
      <c r="L49" s="18">
        <f t="shared" si="7"/>
        <v>-4</v>
      </c>
      <c r="M49" s="18">
        <f t="shared" si="8"/>
        <v>-5</v>
      </c>
    </row>
    <row r="50" spans="1:13" ht="13.5">
      <c r="A50" s="31" t="s">
        <v>80</v>
      </c>
      <c r="B50" s="25"/>
      <c r="C50" s="15">
        <f aca="true" t="shared" si="9" ref="C50:K50">SUM(C51:C92)</f>
        <v>2353</v>
      </c>
      <c r="D50" s="15">
        <f t="shared" si="9"/>
        <v>1316</v>
      </c>
      <c r="E50" s="15">
        <f t="shared" si="9"/>
        <v>1037</v>
      </c>
      <c r="F50" s="15">
        <f t="shared" si="9"/>
        <v>2851</v>
      </c>
      <c r="G50" s="15">
        <f t="shared" si="9"/>
        <v>1620</v>
      </c>
      <c r="H50" s="15">
        <f t="shared" si="9"/>
        <v>1231</v>
      </c>
      <c r="I50" s="15">
        <f t="shared" si="9"/>
        <v>2780</v>
      </c>
      <c r="J50" s="15">
        <f t="shared" si="9"/>
        <v>2017</v>
      </c>
      <c r="K50" s="15">
        <f t="shared" si="9"/>
        <v>763</v>
      </c>
      <c r="L50" s="15">
        <f t="shared" si="7"/>
        <v>397</v>
      </c>
      <c r="M50" s="15">
        <f t="shared" si="8"/>
        <v>-468</v>
      </c>
    </row>
    <row r="51" spans="1:13" ht="13.5">
      <c r="A51" s="7"/>
      <c r="B51" s="6" t="s">
        <v>35</v>
      </c>
      <c r="C51" s="15">
        <f t="shared" si="4"/>
        <v>675</v>
      </c>
      <c r="D51" s="15">
        <v>370</v>
      </c>
      <c r="E51" s="15">
        <v>305</v>
      </c>
      <c r="F51" s="15">
        <f>SUM(G51:H51)</f>
        <v>718</v>
      </c>
      <c r="G51" s="15">
        <v>401</v>
      </c>
      <c r="H51" s="15">
        <v>317</v>
      </c>
      <c r="I51" s="15">
        <f>SUM(J51:K51)</f>
        <v>710</v>
      </c>
      <c r="J51" s="15">
        <v>505</v>
      </c>
      <c r="K51" s="15">
        <v>205</v>
      </c>
      <c r="L51" s="15">
        <f t="shared" si="7"/>
        <v>104</v>
      </c>
      <c r="M51" s="15">
        <f t="shared" si="8"/>
        <v>-112</v>
      </c>
    </row>
    <row r="52" spans="1:13" ht="13.5">
      <c r="A52" s="7"/>
      <c r="B52" s="6" t="s">
        <v>36</v>
      </c>
      <c r="C52" s="15">
        <f t="shared" si="4"/>
        <v>32</v>
      </c>
      <c r="D52" s="15">
        <v>3</v>
      </c>
      <c r="E52" s="15">
        <v>29</v>
      </c>
      <c r="F52" s="15">
        <f aca="true" t="shared" si="10" ref="F52:F92">SUM(G52:H52)</f>
        <v>30</v>
      </c>
      <c r="G52" s="15">
        <v>3</v>
      </c>
      <c r="H52" s="15">
        <v>27</v>
      </c>
      <c r="I52" s="15">
        <f aca="true" t="shared" si="11" ref="I52:I92">SUM(J52:K52)</f>
        <v>18</v>
      </c>
      <c r="J52" s="15">
        <v>10</v>
      </c>
      <c r="K52" s="15">
        <v>8</v>
      </c>
      <c r="L52" s="15">
        <f t="shared" si="7"/>
        <v>7</v>
      </c>
      <c r="M52" s="15">
        <f t="shared" si="8"/>
        <v>-19</v>
      </c>
    </row>
    <row r="53" spans="1:13" ht="13.5">
      <c r="A53" s="7"/>
      <c r="B53" s="6" t="s">
        <v>37</v>
      </c>
      <c r="C53" s="15">
        <f t="shared" si="4"/>
        <v>51</v>
      </c>
      <c r="D53" s="15">
        <v>4</v>
      </c>
      <c r="E53" s="15">
        <v>47</v>
      </c>
      <c r="F53" s="15">
        <f t="shared" si="10"/>
        <v>52</v>
      </c>
      <c r="G53" s="15">
        <v>10</v>
      </c>
      <c r="H53" s="15">
        <v>42</v>
      </c>
      <c r="I53" s="15">
        <f t="shared" si="11"/>
        <v>40</v>
      </c>
      <c r="J53" s="15">
        <v>12</v>
      </c>
      <c r="K53" s="15">
        <v>28</v>
      </c>
      <c r="L53" s="15">
        <f t="shared" si="7"/>
        <v>2</v>
      </c>
      <c r="M53" s="15">
        <f t="shared" si="8"/>
        <v>-14</v>
      </c>
    </row>
    <row r="54" spans="1:13" ht="13.5">
      <c r="A54" s="7"/>
      <c r="B54" s="6" t="s">
        <v>38</v>
      </c>
      <c r="C54" s="15">
        <f t="shared" si="4"/>
        <v>425</v>
      </c>
      <c r="D54" s="15">
        <v>341</v>
      </c>
      <c r="E54" s="15">
        <v>84</v>
      </c>
      <c r="F54" s="15">
        <f t="shared" si="10"/>
        <v>546</v>
      </c>
      <c r="G54" s="15">
        <v>425</v>
      </c>
      <c r="H54" s="15">
        <v>121</v>
      </c>
      <c r="I54" s="15">
        <f t="shared" si="11"/>
        <v>580</v>
      </c>
      <c r="J54" s="15">
        <v>499</v>
      </c>
      <c r="K54" s="15">
        <v>81</v>
      </c>
      <c r="L54" s="15">
        <f t="shared" si="7"/>
        <v>74</v>
      </c>
      <c r="M54" s="15">
        <f t="shared" si="8"/>
        <v>-40</v>
      </c>
    </row>
    <row r="55" spans="1:13" ht="13.5">
      <c r="A55" s="7"/>
      <c r="B55" s="6" t="s">
        <v>81</v>
      </c>
      <c r="C55" s="15">
        <f t="shared" si="4"/>
        <v>22</v>
      </c>
      <c r="D55" s="15">
        <v>8</v>
      </c>
      <c r="E55" s="15">
        <v>14</v>
      </c>
      <c r="F55" s="15">
        <f t="shared" si="10"/>
        <v>22</v>
      </c>
      <c r="G55" s="15">
        <v>5</v>
      </c>
      <c r="H55" s="15">
        <v>17</v>
      </c>
      <c r="I55" s="15">
        <f t="shared" si="11"/>
        <v>17</v>
      </c>
      <c r="J55" s="15">
        <v>8</v>
      </c>
      <c r="K55" s="15">
        <v>9</v>
      </c>
      <c r="L55" s="15">
        <f t="shared" si="7"/>
        <v>3</v>
      </c>
      <c r="M55" s="15">
        <f t="shared" si="8"/>
        <v>-8</v>
      </c>
    </row>
    <row r="56" spans="1:13" ht="13.5">
      <c r="A56" s="7"/>
      <c r="B56" s="6" t="s">
        <v>88</v>
      </c>
      <c r="C56" s="15">
        <f t="shared" si="4"/>
        <v>14</v>
      </c>
      <c r="D56" s="15">
        <v>3</v>
      </c>
      <c r="E56" s="15">
        <v>11</v>
      </c>
      <c r="F56" s="15">
        <f t="shared" si="10"/>
        <v>20</v>
      </c>
      <c r="G56" s="15">
        <v>2</v>
      </c>
      <c r="H56" s="15">
        <v>18</v>
      </c>
      <c r="I56" s="15">
        <f>SUM(J56:K56)</f>
        <v>22</v>
      </c>
      <c r="J56" s="15">
        <v>6</v>
      </c>
      <c r="K56" s="15">
        <v>16</v>
      </c>
      <c r="L56" s="15">
        <f t="shared" si="7"/>
        <v>4</v>
      </c>
      <c r="M56" s="15">
        <f t="shared" si="8"/>
        <v>-2</v>
      </c>
    </row>
    <row r="57" spans="1:13" ht="13.5">
      <c r="A57" s="7"/>
      <c r="B57" s="6" t="s">
        <v>39</v>
      </c>
      <c r="C57" s="15">
        <f>SUM(D57:E57)</f>
        <v>66</v>
      </c>
      <c r="D57" s="15">
        <v>33</v>
      </c>
      <c r="E57" s="15">
        <v>33</v>
      </c>
      <c r="F57" s="15">
        <f>SUM(G57:H57)</f>
        <v>89</v>
      </c>
      <c r="G57" s="15">
        <v>45</v>
      </c>
      <c r="H57" s="15">
        <v>44</v>
      </c>
      <c r="I57" s="15">
        <f>SUM(J57:K57)</f>
        <v>83</v>
      </c>
      <c r="J57" s="15">
        <v>62</v>
      </c>
      <c r="K57" s="15">
        <v>21</v>
      </c>
      <c r="L57" s="15">
        <f>J57-G57</f>
        <v>17</v>
      </c>
      <c r="M57" s="15">
        <f>K57-H57</f>
        <v>-23</v>
      </c>
    </row>
    <row r="58" spans="1:13" ht="13.5">
      <c r="A58" s="7"/>
      <c r="B58" s="6" t="s">
        <v>40</v>
      </c>
      <c r="C58" s="15">
        <f t="shared" si="4"/>
        <v>41</v>
      </c>
      <c r="D58" s="15">
        <v>25</v>
      </c>
      <c r="E58" s="15">
        <v>16</v>
      </c>
      <c r="F58" s="15">
        <f t="shared" si="10"/>
        <v>42</v>
      </c>
      <c r="G58" s="15">
        <v>31</v>
      </c>
      <c r="H58" s="15">
        <v>11</v>
      </c>
      <c r="I58" s="15">
        <f t="shared" si="11"/>
        <v>44</v>
      </c>
      <c r="J58" s="15">
        <v>31</v>
      </c>
      <c r="K58" s="15">
        <v>13</v>
      </c>
      <c r="L58" s="20">
        <f t="shared" si="7"/>
        <v>0</v>
      </c>
      <c r="M58" s="15">
        <f t="shared" si="8"/>
        <v>2</v>
      </c>
    </row>
    <row r="59" spans="1:13" ht="13.5">
      <c r="A59" s="7"/>
      <c r="B59" s="6" t="s">
        <v>41</v>
      </c>
      <c r="C59" s="15">
        <f t="shared" si="4"/>
        <v>27</v>
      </c>
      <c r="D59" s="15">
        <v>7</v>
      </c>
      <c r="E59" s="15">
        <v>20</v>
      </c>
      <c r="F59" s="15">
        <f t="shared" si="10"/>
        <v>31</v>
      </c>
      <c r="G59" s="15">
        <v>7</v>
      </c>
      <c r="H59" s="15">
        <v>24</v>
      </c>
      <c r="I59" s="15">
        <f t="shared" si="11"/>
        <v>20</v>
      </c>
      <c r="J59" s="15">
        <v>10</v>
      </c>
      <c r="K59" s="15">
        <v>10</v>
      </c>
      <c r="L59" s="15">
        <f t="shared" si="7"/>
        <v>3</v>
      </c>
      <c r="M59" s="15">
        <f t="shared" si="8"/>
        <v>-14</v>
      </c>
    </row>
    <row r="60" spans="1:13" ht="13.5">
      <c r="A60" s="7"/>
      <c r="B60" s="6" t="s">
        <v>82</v>
      </c>
      <c r="C60" s="15">
        <f t="shared" si="4"/>
        <v>29</v>
      </c>
      <c r="D60" s="15">
        <v>9</v>
      </c>
      <c r="E60" s="15">
        <v>20</v>
      </c>
      <c r="F60" s="15">
        <f t="shared" si="10"/>
        <v>36</v>
      </c>
      <c r="G60" s="15">
        <v>8</v>
      </c>
      <c r="H60" s="15">
        <v>28</v>
      </c>
      <c r="I60" s="15">
        <f t="shared" si="11"/>
        <v>17</v>
      </c>
      <c r="J60" s="15">
        <v>4</v>
      </c>
      <c r="K60" s="15">
        <v>13</v>
      </c>
      <c r="L60" s="15">
        <f t="shared" si="7"/>
        <v>-4</v>
      </c>
      <c r="M60" s="15">
        <f t="shared" si="8"/>
        <v>-15</v>
      </c>
    </row>
    <row r="61" spans="1:13" ht="13.5">
      <c r="A61" s="7"/>
      <c r="B61" s="6" t="s">
        <v>42</v>
      </c>
      <c r="C61" s="15">
        <f t="shared" si="4"/>
        <v>32</v>
      </c>
      <c r="D61" s="15">
        <v>3</v>
      </c>
      <c r="E61" s="15">
        <v>29</v>
      </c>
      <c r="F61" s="15">
        <f t="shared" si="10"/>
        <v>44</v>
      </c>
      <c r="G61" s="15">
        <v>2</v>
      </c>
      <c r="H61" s="15">
        <v>42</v>
      </c>
      <c r="I61" s="15">
        <f t="shared" si="11"/>
        <v>31</v>
      </c>
      <c r="J61" s="15">
        <v>8</v>
      </c>
      <c r="K61" s="15">
        <v>23</v>
      </c>
      <c r="L61" s="15">
        <f t="shared" si="7"/>
        <v>6</v>
      </c>
      <c r="M61" s="15">
        <f t="shared" si="8"/>
        <v>-19</v>
      </c>
    </row>
    <row r="62" spans="1:13" ht="13.5">
      <c r="A62" s="7"/>
      <c r="B62" s="6" t="s">
        <v>43</v>
      </c>
      <c r="C62" s="15">
        <f t="shared" si="4"/>
        <v>46</v>
      </c>
      <c r="D62" s="15">
        <v>19</v>
      </c>
      <c r="E62" s="15">
        <v>27</v>
      </c>
      <c r="F62" s="15">
        <f t="shared" si="10"/>
        <v>51</v>
      </c>
      <c r="G62" s="15">
        <v>31</v>
      </c>
      <c r="H62" s="15">
        <v>20</v>
      </c>
      <c r="I62" s="15">
        <f t="shared" si="11"/>
        <v>43</v>
      </c>
      <c r="J62" s="15">
        <v>31</v>
      </c>
      <c r="K62" s="15">
        <v>12</v>
      </c>
      <c r="L62" s="20">
        <f t="shared" si="7"/>
        <v>0</v>
      </c>
      <c r="M62" s="15">
        <f t="shared" si="8"/>
        <v>-8</v>
      </c>
    </row>
    <row r="63" spans="1:13" ht="13.5">
      <c r="A63" s="7"/>
      <c r="B63" s="6" t="s">
        <v>44</v>
      </c>
      <c r="C63" s="15">
        <f t="shared" si="4"/>
        <v>53</v>
      </c>
      <c r="D63" s="15">
        <v>30</v>
      </c>
      <c r="E63" s="15">
        <v>23</v>
      </c>
      <c r="F63" s="15">
        <f t="shared" si="10"/>
        <v>60</v>
      </c>
      <c r="G63" s="15">
        <v>37</v>
      </c>
      <c r="H63" s="15">
        <v>23</v>
      </c>
      <c r="I63" s="15">
        <f t="shared" si="11"/>
        <v>75</v>
      </c>
      <c r="J63" s="15">
        <v>63</v>
      </c>
      <c r="K63" s="15">
        <v>12</v>
      </c>
      <c r="L63" s="15">
        <f t="shared" si="7"/>
        <v>26</v>
      </c>
      <c r="M63" s="15">
        <f t="shared" si="8"/>
        <v>-11</v>
      </c>
    </row>
    <row r="64" spans="1:13" ht="13.5">
      <c r="A64" s="7"/>
      <c r="B64" s="6" t="s">
        <v>45</v>
      </c>
      <c r="C64" s="15">
        <f t="shared" si="4"/>
        <v>98</v>
      </c>
      <c r="D64" s="15">
        <v>82</v>
      </c>
      <c r="E64" s="15">
        <v>16</v>
      </c>
      <c r="F64" s="15">
        <f t="shared" si="10"/>
        <v>122</v>
      </c>
      <c r="G64" s="15">
        <v>105</v>
      </c>
      <c r="H64" s="15">
        <v>17</v>
      </c>
      <c r="I64" s="15">
        <f t="shared" si="11"/>
        <v>163</v>
      </c>
      <c r="J64" s="15">
        <v>143</v>
      </c>
      <c r="K64" s="15">
        <v>20</v>
      </c>
      <c r="L64" s="15">
        <f t="shared" si="7"/>
        <v>38</v>
      </c>
      <c r="M64" s="15">
        <f t="shared" si="8"/>
        <v>3</v>
      </c>
    </row>
    <row r="65" spans="1:13" ht="13.5">
      <c r="A65" s="7"/>
      <c r="B65" s="6" t="s">
        <v>46</v>
      </c>
      <c r="C65" s="15">
        <f t="shared" si="4"/>
        <v>41</v>
      </c>
      <c r="D65" s="15">
        <v>21</v>
      </c>
      <c r="E65" s="15">
        <v>20</v>
      </c>
      <c r="F65" s="15">
        <f t="shared" si="10"/>
        <v>51</v>
      </c>
      <c r="G65" s="15">
        <v>27</v>
      </c>
      <c r="H65" s="15">
        <v>24</v>
      </c>
      <c r="I65" s="15">
        <f t="shared" si="11"/>
        <v>53</v>
      </c>
      <c r="J65" s="15">
        <v>37</v>
      </c>
      <c r="K65" s="15">
        <v>16</v>
      </c>
      <c r="L65" s="15">
        <f t="shared" si="7"/>
        <v>10</v>
      </c>
      <c r="M65" s="15">
        <f t="shared" si="8"/>
        <v>-8</v>
      </c>
    </row>
    <row r="66" spans="1:13" ht="13.5">
      <c r="A66" s="7"/>
      <c r="B66" s="6" t="s">
        <v>47</v>
      </c>
      <c r="C66" s="15">
        <f t="shared" si="4"/>
        <v>93</v>
      </c>
      <c r="D66" s="15">
        <v>60</v>
      </c>
      <c r="E66" s="15">
        <v>33</v>
      </c>
      <c r="F66" s="15">
        <f t="shared" si="10"/>
        <v>138</v>
      </c>
      <c r="G66" s="15">
        <v>102</v>
      </c>
      <c r="H66" s="15">
        <v>36</v>
      </c>
      <c r="I66" s="15">
        <f t="shared" si="11"/>
        <v>161</v>
      </c>
      <c r="J66" s="15">
        <v>129</v>
      </c>
      <c r="K66" s="15">
        <v>32</v>
      </c>
      <c r="L66" s="15">
        <f t="shared" si="7"/>
        <v>27</v>
      </c>
      <c r="M66" s="15">
        <f t="shared" si="8"/>
        <v>-4</v>
      </c>
    </row>
    <row r="67" spans="1:13" ht="13.5">
      <c r="A67" s="7"/>
      <c r="B67" s="6" t="s">
        <v>83</v>
      </c>
      <c r="C67" s="15">
        <f t="shared" si="4"/>
        <v>21</v>
      </c>
      <c r="D67" s="15">
        <v>5</v>
      </c>
      <c r="E67" s="15">
        <v>16</v>
      </c>
      <c r="F67" s="15">
        <f t="shared" si="10"/>
        <v>34</v>
      </c>
      <c r="G67" s="15">
        <v>10</v>
      </c>
      <c r="H67" s="15">
        <v>24</v>
      </c>
      <c r="I67" s="15">
        <f t="shared" si="11"/>
        <v>21</v>
      </c>
      <c r="J67" s="15">
        <v>7</v>
      </c>
      <c r="K67" s="15">
        <v>14</v>
      </c>
      <c r="L67" s="15">
        <f t="shared" si="7"/>
        <v>-3</v>
      </c>
      <c r="M67" s="15">
        <f t="shared" si="8"/>
        <v>-10</v>
      </c>
    </row>
    <row r="68" spans="1:13" ht="13.5">
      <c r="A68" s="7"/>
      <c r="B68" s="6" t="s">
        <v>48</v>
      </c>
      <c r="C68" s="15">
        <f aca="true" t="shared" si="12" ref="C68:C114">SUM(D68:E68)</f>
        <v>33</v>
      </c>
      <c r="D68" s="15">
        <v>10</v>
      </c>
      <c r="E68" s="15">
        <v>23</v>
      </c>
      <c r="F68" s="15">
        <f t="shared" si="10"/>
        <v>36</v>
      </c>
      <c r="G68" s="15">
        <v>9</v>
      </c>
      <c r="H68" s="15">
        <v>27</v>
      </c>
      <c r="I68" s="15">
        <f t="shared" si="11"/>
        <v>19</v>
      </c>
      <c r="J68" s="15">
        <v>8</v>
      </c>
      <c r="K68" s="15">
        <v>11</v>
      </c>
      <c r="L68" s="15">
        <f t="shared" si="7"/>
        <v>-1</v>
      </c>
      <c r="M68" s="15">
        <f t="shared" si="8"/>
        <v>-16</v>
      </c>
    </row>
    <row r="69" spans="1:13" ht="13.5">
      <c r="A69" s="7"/>
      <c r="B69" s="6" t="s">
        <v>84</v>
      </c>
      <c r="C69" s="15">
        <f t="shared" si="12"/>
        <v>14</v>
      </c>
      <c r="D69" s="15">
        <v>4</v>
      </c>
      <c r="E69" s="15">
        <v>10</v>
      </c>
      <c r="F69" s="15">
        <f t="shared" si="10"/>
        <v>19</v>
      </c>
      <c r="G69" s="15">
        <v>1</v>
      </c>
      <c r="H69" s="15">
        <v>18</v>
      </c>
      <c r="I69" s="15">
        <f t="shared" si="11"/>
        <v>13</v>
      </c>
      <c r="J69" s="15">
        <v>1</v>
      </c>
      <c r="K69" s="15">
        <v>12</v>
      </c>
      <c r="L69" s="20">
        <f t="shared" si="7"/>
        <v>0</v>
      </c>
      <c r="M69" s="15">
        <f t="shared" si="8"/>
        <v>-6</v>
      </c>
    </row>
    <row r="70" spans="1:13" ht="13.5">
      <c r="A70" s="7"/>
      <c r="B70" s="6" t="s">
        <v>85</v>
      </c>
      <c r="C70" s="15">
        <f t="shared" si="12"/>
        <v>9</v>
      </c>
      <c r="D70" s="15">
        <v>1</v>
      </c>
      <c r="E70" s="15">
        <v>8</v>
      </c>
      <c r="F70" s="20">
        <f t="shared" si="10"/>
        <v>0</v>
      </c>
      <c r="G70" s="20">
        <v>0</v>
      </c>
      <c r="H70" s="20">
        <v>0</v>
      </c>
      <c r="I70" s="15">
        <f t="shared" si="11"/>
        <v>10</v>
      </c>
      <c r="J70" s="15">
        <v>3</v>
      </c>
      <c r="K70" s="15">
        <v>7</v>
      </c>
      <c r="L70" s="15">
        <f t="shared" si="7"/>
        <v>3</v>
      </c>
      <c r="M70" s="15">
        <f t="shared" si="8"/>
        <v>7</v>
      </c>
    </row>
    <row r="71" spans="1:13" ht="13.5">
      <c r="A71" s="7"/>
      <c r="B71" s="6" t="s">
        <v>86</v>
      </c>
      <c r="C71" s="15">
        <f t="shared" si="12"/>
        <v>14</v>
      </c>
      <c r="D71" s="15">
        <v>8</v>
      </c>
      <c r="E71" s="15">
        <v>6</v>
      </c>
      <c r="F71" s="15">
        <f t="shared" si="10"/>
        <v>10</v>
      </c>
      <c r="G71" s="15">
        <v>2</v>
      </c>
      <c r="H71" s="15">
        <v>8</v>
      </c>
      <c r="I71" s="15">
        <f t="shared" si="11"/>
        <v>17</v>
      </c>
      <c r="J71" s="15">
        <v>10</v>
      </c>
      <c r="K71" s="15">
        <v>7</v>
      </c>
      <c r="L71" s="15">
        <f t="shared" si="7"/>
        <v>8</v>
      </c>
      <c r="M71" s="15">
        <f t="shared" si="8"/>
        <v>-1</v>
      </c>
    </row>
    <row r="72" spans="1:13" ht="13.5">
      <c r="A72" s="7"/>
      <c r="B72" s="6" t="s">
        <v>49</v>
      </c>
      <c r="C72" s="15">
        <f t="shared" si="12"/>
        <v>34</v>
      </c>
      <c r="D72" s="15">
        <v>19</v>
      </c>
      <c r="E72" s="15">
        <v>15</v>
      </c>
      <c r="F72" s="15">
        <f t="shared" si="10"/>
        <v>30</v>
      </c>
      <c r="G72" s="15">
        <v>23</v>
      </c>
      <c r="H72" s="15">
        <v>7</v>
      </c>
      <c r="I72" s="15">
        <f t="shared" si="11"/>
        <v>41</v>
      </c>
      <c r="J72" s="15">
        <v>30</v>
      </c>
      <c r="K72" s="15">
        <v>11</v>
      </c>
      <c r="L72" s="15">
        <f t="shared" si="7"/>
        <v>7</v>
      </c>
      <c r="M72" s="15">
        <f t="shared" si="8"/>
        <v>4</v>
      </c>
    </row>
    <row r="73" spans="1:13" ht="13.5">
      <c r="A73" s="7"/>
      <c r="B73" s="6" t="s">
        <v>87</v>
      </c>
      <c r="C73" s="15">
        <f t="shared" si="12"/>
        <v>11</v>
      </c>
      <c r="D73" s="15">
        <v>1</v>
      </c>
      <c r="E73" s="15">
        <v>10</v>
      </c>
      <c r="F73" s="15">
        <f t="shared" si="10"/>
        <v>18</v>
      </c>
      <c r="G73" s="15">
        <v>4</v>
      </c>
      <c r="H73" s="15">
        <v>14</v>
      </c>
      <c r="I73" s="15">
        <f t="shared" si="11"/>
        <v>14</v>
      </c>
      <c r="J73" s="15">
        <v>4</v>
      </c>
      <c r="K73" s="15">
        <v>10</v>
      </c>
      <c r="L73" s="20">
        <f t="shared" si="7"/>
        <v>0</v>
      </c>
      <c r="M73" s="15">
        <f t="shared" si="8"/>
        <v>-4</v>
      </c>
    </row>
    <row r="74" spans="1:13" ht="13.5">
      <c r="A74" s="7"/>
      <c r="B74" s="6" t="s">
        <v>50</v>
      </c>
      <c r="C74" s="15">
        <f t="shared" si="12"/>
        <v>18</v>
      </c>
      <c r="D74" s="15">
        <v>7</v>
      </c>
      <c r="E74" s="15">
        <v>11</v>
      </c>
      <c r="F74" s="15">
        <f t="shared" si="10"/>
        <v>13</v>
      </c>
      <c r="G74" s="15">
        <v>5</v>
      </c>
      <c r="H74" s="15">
        <v>8</v>
      </c>
      <c r="I74" s="15">
        <f t="shared" si="11"/>
        <v>17</v>
      </c>
      <c r="J74" s="15">
        <v>11</v>
      </c>
      <c r="K74" s="15">
        <v>6</v>
      </c>
      <c r="L74" s="15">
        <f t="shared" si="7"/>
        <v>6</v>
      </c>
      <c r="M74" s="15">
        <f t="shared" si="8"/>
        <v>-2</v>
      </c>
    </row>
    <row r="75" spans="1:13" ht="13.5">
      <c r="A75" s="7"/>
      <c r="B75" s="6" t="s">
        <v>89</v>
      </c>
      <c r="C75" s="15">
        <f t="shared" si="12"/>
        <v>20</v>
      </c>
      <c r="D75" s="15">
        <v>14</v>
      </c>
      <c r="E75" s="15">
        <v>6</v>
      </c>
      <c r="F75" s="15">
        <f t="shared" si="10"/>
        <v>26</v>
      </c>
      <c r="G75" s="15">
        <v>13</v>
      </c>
      <c r="H75" s="15">
        <v>13</v>
      </c>
      <c r="I75" s="15">
        <f>SUM(J75:K75)</f>
        <v>20</v>
      </c>
      <c r="J75" s="15">
        <v>15</v>
      </c>
      <c r="K75" s="15">
        <v>5</v>
      </c>
      <c r="L75" s="15">
        <f t="shared" si="7"/>
        <v>2</v>
      </c>
      <c r="M75" s="15">
        <f t="shared" si="8"/>
        <v>-8</v>
      </c>
    </row>
    <row r="76" spans="1:13" ht="13.5">
      <c r="A76" s="7"/>
      <c r="B76" s="6" t="s">
        <v>90</v>
      </c>
      <c r="C76" s="15">
        <f t="shared" si="12"/>
        <v>19</v>
      </c>
      <c r="D76" s="15">
        <v>7</v>
      </c>
      <c r="E76" s="15">
        <v>12</v>
      </c>
      <c r="F76" s="15">
        <f t="shared" si="10"/>
        <v>32</v>
      </c>
      <c r="G76" s="15">
        <v>19</v>
      </c>
      <c r="H76" s="15">
        <v>13</v>
      </c>
      <c r="I76" s="15">
        <f>SUM(J76:K76)</f>
        <v>13</v>
      </c>
      <c r="J76" s="15">
        <v>10</v>
      </c>
      <c r="K76" s="15">
        <v>3</v>
      </c>
      <c r="L76" s="15">
        <f t="shared" si="7"/>
        <v>-9</v>
      </c>
      <c r="M76" s="15">
        <f t="shared" si="8"/>
        <v>-10</v>
      </c>
    </row>
    <row r="77" spans="1:13" ht="13.5">
      <c r="A77" s="7"/>
      <c r="B77" s="6" t="s">
        <v>91</v>
      </c>
      <c r="C77" s="15">
        <f t="shared" si="12"/>
        <v>15</v>
      </c>
      <c r="D77" s="15">
        <v>9</v>
      </c>
      <c r="E77" s="15">
        <v>6</v>
      </c>
      <c r="F77" s="15">
        <f t="shared" si="10"/>
        <v>15</v>
      </c>
      <c r="G77" s="15">
        <v>13</v>
      </c>
      <c r="H77" s="15">
        <v>2</v>
      </c>
      <c r="I77" s="15">
        <f>SUM(J77:K77)</f>
        <v>22</v>
      </c>
      <c r="J77" s="15">
        <v>20</v>
      </c>
      <c r="K77" s="15">
        <v>2</v>
      </c>
      <c r="L77" s="15">
        <f t="shared" si="7"/>
        <v>7</v>
      </c>
      <c r="M77" s="20">
        <f t="shared" si="8"/>
        <v>0</v>
      </c>
    </row>
    <row r="78" spans="1:13" ht="13.5">
      <c r="A78" s="7"/>
      <c r="B78" s="6" t="s">
        <v>92</v>
      </c>
      <c r="C78" s="15">
        <f t="shared" si="12"/>
        <v>11</v>
      </c>
      <c r="D78" s="15">
        <v>5</v>
      </c>
      <c r="E78" s="15">
        <v>6</v>
      </c>
      <c r="F78" s="15">
        <f t="shared" si="10"/>
        <v>15</v>
      </c>
      <c r="G78" s="15">
        <v>6</v>
      </c>
      <c r="H78" s="15">
        <v>9</v>
      </c>
      <c r="I78" s="15">
        <f>SUM(J78:K78)</f>
        <v>28</v>
      </c>
      <c r="J78" s="15">
        <v>18</v>
      </c>
      <c r="K78" s="15">
        <v>10</v>
      </c>
      <c r="L78" s="15">
        <f t="shared" si="7"/>
        <v>12</v>
      </c>
      <c r="M78" s="15">
        <f t="shared" si="8"/>
        <v>1</v>
      </c>
    </row>
    <row r="79" spans="1:13" ht="13.5">
      <c r="A79" s="7"/>
      <c r="B79" s="6" t="s">
        <v>99</v>
      </c>
      <c r="C79" s="15">
        <f>SUM(D79:E79)</f>
        <v>23</v>
      </c>
      <c r="D79" s="15">
        <v>10</v>
      </c>
      <c r="E79" s="15">
        <v>13</v>
      </c>
      <c r="F79" s="15">
        <f>SUM(G79:H79)</f>
        <v>22</v>
      </c>
      <c r="G79" s="15">
        <v>11</v>
      </c>
      <c r="H79" s="15">
        <v>11</v>
      </c>
      <c r="I79" s="15">
        <f>SUM(J79:K79)</f>
        <v>18</v>
      </c>
      <c r="J79" s="15">
        <v>11</v>
      </c>
      <c r="K79" s="15">
        <v>7</v>
      </c>
      <c r="L79" s="20">
        <f t="shared" si="7"/>
        <v>0</v>
      </c>
      <c r="M79" s="15">
        <f t="shared" si="8"/>
        <v>-4</v>
      </c>
    </row>
    <row r="80" spans="1:13" ht="13.5">
      <c r="A80" s="7"/>
      <c r="B80" s="6" t="s">
        <v>51</v>
      </c>
      <c r="C80" s="15">
        <f t="shared" si="12"/>
        <v>84</v>
      </c>
      <c r="D80" s="15">
        <v>72</v>
      </c>
      <c r="E80" s="15">
        <v>12</v>
      </c>
      <c r="F80" s="15">
        <f t="shared" si="10"/>
        <v>82</v>
      </c>
      <c r="G80" s="15">
        <v>64</v>
      </c>
      <c r="H80" s="15">
        <v>18</v>
      </c>
      <c r="I80" s="15">
        <f t="shared" si="11"/>
        <v>104</v>
      </c>
      <c r="J80" s="15">
        <v>93</v>
      </c>
      <c r="K80" s="15">
        <v>11</v>
      </c>
      <c r="L80" s="15">
        <f t="shared" si="7"/>
        <v>29</v>
      </c>
      <c r="M80" s="15">
        <f t="shared" si="8"/>
        <v>-7</v>
      </c>
    </row>
    <row r="81" spans="1:13" ht="13.5">
      <c r="A81" s="7"/>
      <c r="B81" s="6" t="s">
        <v>100</v>
      </c>
      <c r="C81" s="15">
        <f aca="true" t="shared" si="13" ref="C81:C91">SUM(D81:E81)</f>
        <v>26</v>
      </c>
      <c r="D81" s="15">
        <v>19</v>
      </c>
      <c r="E81" s="15">
        <v>7</v>
      </c>
      <c r="F81" s="15">
        <f aca="true" t="shared" si="14" ref="F81:F91">SUM(G81:H81)</f>
        <v>45</v>
      </c>
      <c r="G81" s="15">
        <v>34</v>
      </c>
      <c r="H81" s="15">
        <v>11</v>
      </c>
      <c r="I81" s="15">
        <f aca="true" t="shared" si="15" ref="I81:I91">SUM(J81:K81)</f>
        <v>41</v>
      </c>
      <c r="J81" s="15">
        <v>30</v>
      </c>
      <c r="K81" s="15">
        <v>11</v>
      </c>
      <c r="L81" s="15">
        <f t="shared" si="7"/>
        <v>-4</v>
      </c>
      <c r="M81" s="20">
        <f t="shared" si="8"/>
        <v>0</v>
      </c>
    </row>
    <row r="82" spans="1:13" ht="13.5">
      <c r="A82" s="7"/>
      <c r="B82" s="6" t="s">
        <v>101</v>
      </c>
      <c r="C82" s="15">
        <f t="shared" si="13"/>
        <v>11</v>
      </c>
      <c r="D82" s="15">
        <v>7</v>
      </c>
      <c r="E82" s="15">
        <v>4</v>
      </c>
      <c r="F82" s="15">
        <f t="shared" si="14"/>
        <v>29</v>
      </c>
      <c r="G82" s="15">
        <v>19</v>
      </c>
      <c r="H82" s="15">
        <v>10</v>
      </c>
      <c r="I82" s="15">
        <f t="shared" si="15"/>
        <v>18</v>
      </c>
      <c r="J82" s="15">
        <v>17</v>
      </c>
      <c r="K82" s="15">
        <v>1</v>
      </c>
      <c r="L82" s="15">
        <f t="shared" si="7"/>
        <v>-2</v>
      </c>
      <c r="M82" s="15">
        <f t="shared" si="8"/>
        <v>-9</v>
      </c>
    </row>
    <row r="83" spans="1:13" ht="13.5">
      <c r="A83" s="7"/>
      <c r="B83" s="6" t="s">
        <v>102</v>
      </c>
      <c r="C83" s="15">
        <f t="shared" si="13"/>
        <v>7</v>
      </c>
      <c r="D83" s="15">
        <v>4</v>
      </c>
      <c r="E83" s="15">
        <v>3</v>
      </c>
      <c r="F83" s="15">
        <f t="shared" si="14"/>
        <v>11</v>
      </c>
      <c r="G83" s="15">
        <v>6</v>
      </c>
      <c r="H83" s="15">
        <v>5</v>
      </c>
      <c r="I83" s="15">
        <f t="shared" si="15"/>
        <v>11</v>
      </c>
      <c r="J83" s="15">
        <v>9</v>
      </c>
      <c r="K83" s="15">
        <v>2</v>
      </c>
      <c r="L83" s="15">
        <f t="shared" si="7"/>
        <v>3</v>
      </c>
      <c r="M83" s="15">
        <f t="shared" si="8"/>
        <v>-3</v>
      </c>
    </row>
    <row r="84" spans="1:13" ht="13.5">
      <c r="A84" s="7"/>
      <c r="B84" s="6" t="s">
        <v>103</v>
      </c>
      <c r="C84" s="15">
        <f t="shared" si="13"/>
        <v>10</v>
      </c>
      <c r="D84" s="15">
        <v>5</v>
      </c>
      <c r="E84" s="15">
        <v>5</v>
      </c>
      <c r="F84" s="15">
        <f t="shared" si="14"/>
        <v>11</v>
      </c>
      <c r="G84" s="15">
        <v>7</v>
      </c>
      <c r="H84" s="15">
        <v>4</v>
      </c>
      <c r="I84" s="15">
        <f t="shared" si="15"/>
        <v>19</v>
      </c>
      <c r="J84" s="15">
        <v>13</v>
      </c>
      <c r="K84" s="15">
        <v>6</v>
      </c>
      <c r="L84" s="15">
        <f t="shared" si="7"/>
        <v>6</v>
      </c>
      <c r="M84" s="15">
        <f t="shared" si="8"/>
        <v>2</v>
      </c>
    </row>
    <row r="85" spans="1:13" ht="13.5">
      <c r="A85" s="7"/>
      <c r="B85" s="6" t="s">
        <v>104</v>
      </c>
      <c r="C85" s="15">
        <f t="shared" si="13"/>
        <v>19</v>
      </c>
      <c r="D85" s="15">
        <v>13</v>
      </c>
      <c r="E85" s="15">
        <v>6</v>
      </c>
      <c r="F85" s="15">
        <f t="shared" si="14"/>
        <v>20</v>
      </c>
      <c r="G85" s="15">
        <v>13</v>
      </c>
      <c r="H85" s="15">
        <v>7</v>
      </c>
      <c r="I85" s="15">
        <f t="shared" si="15"/>
        <v>18</v>
      </c>
      <c r="J85" s="15">
        <v>16</v>
      </c>
      <c r="K85" s="15">
        <v>2</v>
      </c>
      <c r="L85" s="15">
        <f t="shared" si="7"/>
        <v>3</v>
      </c>
      <c r="M85" s="15">
        <f t="shared" si="8"/>
        <v>-5</v>
      </c>
    </row>
    <row r="86" spans="1:13" ht="13.5">
      <c r="A86" s="7"/>
      <c r="B86" s="6" t="s">
        <v>105</v>
      </c>
      <c r="C86" s="15">
        <f t="shared" si="13"/>
        <v>8</v>
      </c>
      <c r="D86" s="15">
        <v>3</v>
      </c>
      <c r="E86" s="15">
        <v>5</v>
      </c>
      <c r="F86" s="15">
        <f t="shared" si="14"/>
        <v>11</v>
      </c>
      <c r="G86" s="15">
        <v>6</v>
      </c>
      <c r="H86" s="15">
        <v>5</v>
      </c>
      <c r="I86" s="15">
        <f t="shared" si="15"/>
        <v>18</v>
      </c>
      <c r="J86" s="15">
        <v>14</v>
      </c>
      <c r="K86" s="15">
        <v>4</v>
      </c>
      <c r="L86" s="15">
        <f t="shared" si="7"/>
        <v>8</v>
      </c>
      <c r="M86" s="15">
        <f t="shared" si="8"/>
        <v>-1</v>
      </c>
    </row>
    <row r="87" spans="1:13" ht="13.5">
      <c r="A87" s="7"/>
      <c r="B87" s="6" t="s">
        <v>106</v>
      </c>
      <c r="C87" s="15">
        <f t="shared" si="13"/>
        <v>19</v>
      </c>
      <c r="D87" s="15">
        <v>12</v>
      </c>
      <c r="E87" s="15">
        <v>7</v>
      </c>
      <c r="F87" s="15">
        <f t="shared" si="14"/>
        <v>22</v>
      </c>
      <c r="G87" s="15">
        <v>12</v>
      </c>
      <c r="H87" s="15">
        <v>10</v>
      </c>
      <c r="I87" s="15">
        <f t="shared" si="15"/>
        <v>22</v>
      </c>
      <c r="J87" s="15">
        <v>18</v>
      </c>
      <c r="K87" s="15">
        <v>4</v>
      </c>
      <c r="L87" s="15">
        <f t="shared" si="7"/>
        <v>6</v>
      </c>
      <c r="M87" s="15">
        <f t="shared" si="8"/>
        <v>-6</v>
      </c>
    </row>
    <row r="88" spans="1:13" ht="13.5">
      <c r="A88" s="7"/>
      <c r="B88" s="6" t="s">
        <v>107</v>
      </c>
      <c r="C88" s="15">
        <f t="shared" si="13"/>
        <v>16</v>
      </c>
      <c r="D88" s="15">
        <v>7</v>
      </c>
      <c r="E88" s="15">
        <v>9</v>
      </c>
      <c r="F88" s="15">
        <f t="shared" si="14"/>
        <v>26</v>
      </c>
      <c r="G88" s="15">
        <v>13</v>
      </c>
      <c r="H88" s="15">
        <v>13</v>
      </c>
      <c r="I88" s="15">
        <f t="shared" si="15"/>
        <v>21</v>
      </c>
      <c r="J88" s="15">
        <v>11</v>
      </c>
      <c r="K88" s="15">
        <v>10</v>
      </c>
      <c r="L88" s="15">
        <f t="shared" si="7"/>
        <v>-2</v>
      </c>
      <c r="M88" s="15">
        <f t="shared" si="8"/>
        <v>-3</v>
      </c>
    </row>
    <row r="89" spans="1:13" ht="13.5">
      <c r="A89" s="7"/>
      <c r="B89" s="6" t="s">
        <v>108</v>
      </c>
      <c r="C89" s="15">
        <f t="shared" si="13"/>
        <v>12</v>
      </c>
      <c r="D89" s="15">
        <v>5</v>
      </c>
      <c r="E89" s="15">
        <v>7</v>
      </c>
      <c r="F89" s="15">
        <f t="shared" si="14"/>
        <v>21</v>
      </c>
      <c r="G89" s="15">
        <v>9</v>
      </c>
      <c r="H89" s="15">
        <v>12</v>
      </c>
      <c r="I89" s="15">
        <f t="shared" si="15"/>
        <v>14</v>
      </c>
      <c r="J89" s="15">
        <v>11</v>
      </c>
      <c r="K89" s="15">
        <v>3</v>
      </c>
      <c r="L89" s="15">
        <f t="shared" si="7"/>
        <v>2</v>
      </c>
      <c r="M89" s="15">
        <f t="shared" si="8"/>
        <v>-9</v>
      </c>
    </row>
    <row r="90" spans="1:13" ht="13.5">
      <c r="A90" s="7"/>
      <c r="B90" s="6" t="s">
        <v>110</v>
      </c>
      <c r="C90" s="15">
        <f t="shared" si="13"/>
        <v>9</v>
      </c>
      <c r="D90" s="15">
        <v>7</v>
      </c>
      <c r="E90" s="15">
        <v>2</v>
      </c>
      <c r="F90" s="15">
        <f t="shared" si="14"/>
        <v>24</v>
      </c>
      <c r="G90" s="15">
        <v>12</v>
      </c>
      <c r="H90" s="15">
        <v>12</v>
      </c>
      <c r="I90" s="15">
        <f t="shared" si="15"/>
        <v>14</v>
      </c>
      <c r="J90" s="15">
        <v>9</v>
      </c>
      <c r="K90" s="15">
        <v>5</v>
      </c>
      <c r="L90" s="15">
        <f t="shared" si="7"/>
        <v>-3</v>
      </c>
      <c r="M90" s="15">
        <f t="shared" si="8"/>
        <v>-7</v>
      </c>
    </row>
    <row r="91" spans="1:13" ht="13.5">
      <c r="A91" s="7"/>
      <c r="B91" s="6" t="s">
        <v>109</v>
      </c>
      <c r="C91" s="15">
        <f t="shared" si="13"/>
        <v>4</v>
      </c>
      <c r="D91" s="15">
        <v>2</v>
      </c>
      <c r="E91" s="15">
        <v>2</v>
      </c>
      <c r="F91" s="15">
        <f t="shared" si="14"/>
        <v>11</v>
      </c>
      <c r="G91" s="15">
        <v>3</v>
      </c>
      <c r="H91" s="15">
        <v>8</v>
      </c>
      <c r="I91" s="15">
        <f t="shared" si="15"/>
        <v>12</v>
      </c>
      <c r="J91" s="15">
        <v>4</v>
      </c>
      <c r="K91" s="15">
        <v>8</v>
      </c>
      <c r="L91" s="15">
        <f t="shared" si="7"/>
        <v>1</v>
      </c>
      <c r="M91" s="20">
        <f t="shared" si="8"/>
        <v>0</v>
      </c>
    </row>
    <row r="92" spans="1:13" ht="13.5">
      <c r="A92" s="7"/>
      <c r="B92" s="6" t="s">
        <v>34</v>
      </c>
      <c r="C92" s="15">
        <f t="shared" si="12"/>
        <v>141</v>
      </c>
      <c r="D92" s="15">
        <v>42</v>
      </c>
      <c r="E92" s="15">
        <v>99</v>
      </c>
      <c r="F92" s="15">
        <f t="shared" si="10"/>
        <v>216</v>
      </c>
      <c r="G92" s="15">
        <v>65</v>
      </c>
      <c r="H92" s="15">
        <v>151</v>
      </c>
      <c r="I92" s="15">
        <f t="shared" si="11"/>
        <v>138</v>
      </c>
      <c r="J92" s="15">
        <v>66</v>
      </c>
      <c r="K92" s="15">
        <v>72</v>
      </c>
      <c r="L92" s="15">
        <f t="shared" si="7"/>
        <v>1</v>
      </c>
      <c r="M92" s="15">
        <f t="shared" si="8"/>
        <v>-79</v>
      </c>
    </row>
    <row r="93" spans="1:13" ht="13.5">
      <c r="A93" s="31" t="s">
        <v>94</v>
      </c>
      <c r="B93" s="25"/>
      <c r="C93" s="15">
        <f t="shared" si="12"/>
        <v>242</v>
      </c>
      <c r="D93" s="15">
        <v>155</v>
      </c>
      <c r="E93" s="15">
        <v>87</v>
      </c>
      <c r="F93" s="15">
        <f aca="true" t="shared" si="16" ref="F93:K93">SUM(F94:F98)</f>
        <v>282</v>
      </c>
      <c r="G93" s="15">
        <f t="shared" si="16"/>
        <v>175</v>
      </c>
      <c r="H93" s="15">
        <f t="shared" si="16"/>
        <v>107</v>
      </c>
      <c r="I93" s="15">
        <f t="shared" si="16"/>
        <v>293</v>
      </c>
      <c r="J93" s="15">
        <f t="shared" si="16"/>
        <v>228</v>
      </c>
      <c r="K93" s="15">
        <f t="shared" si="16"/>
        <v>65</v>
      </c>
      <c r="L93" s="15">
        <f t="shared" si="7"/>
        <v>53</v>
      </c>
      <c r="M93" s="15">
        <f t="shared" si="8"/>
        <v>-42</v>
      </c>
    </row>
    <row r="94" spans="1:13" ht="13.5">
      <c r="A94" s="7"/>
      <c r="B94" s="6" t="s">
        <v>52</v>
      </c>
      <c r="C94" s="15">
        <f t="shared" si="12"/>
        <v>60</v>
      </c>
      <c r="D94" s="15">
        <v>32</v>
      </c>
      <c r="E94" s="15">
        <v>28</v>
      </c>
      <c r="F94" s="15">
        <f>SUM(G94:H94)</f>
        <v>73</v>
      </c>
      <c r="G94" s="15">
        <v>38</v>
      </c>
      <c r="H94" s="15">
        <v>35</v>
      </c>
      <c r="I94" s="15">
        <f>SUM(J94:K94)</f>
        <v>75</v>
      </c>
      <c r="J94" s="15">
        <v>55</v>
      </c>
      <c r="K94" s="15">
        <v>20</v>
      </c>
      <c r="L94" s="15">
        <f t="shared" si="7"/>
        <v>17</v>
      </c>
      <c r="M94" s="15">
        <f t="shared" si="8"/>
        <v>-15</v>
      </c>
    </row>
    <row r="95" spans="1:13" ht="13.5">
      <c r="A95" s="7"/>
      <c r="B95" s="6" t="s">
        <v>53</v>
      </c>
      <c r="C95" s="15">
        <f t="shared" si="12"/>
        <v>65</v>
      </c>
      <c r="D95" s="15">
        <v>49</v>
      </c>
      <c r="E95" s="15">
        <v>16</v>
      </c>
      <c r="F95" s="15">
        <f>SUM(G95:H95)</f>
        <v>85</v>
      </c>
      <c r="G95" s="15">
        <v>60</v>
      </c>
      <c r="H95" s="15">
        <v>25</v>
      </c>
      <c r="I95" s="15">
        <f>SUM(J95:K95)</f>
        <v>83</v>
      </c>
      <c r="J95" s="15">
        <v>69</v>
      </c>
      <c r="K95" s="15">
        <v>14</v>
      </c>
      <c r="L95" s="15">
        <f t="shared" si="7"/>
        <v>9</v>
      </c>
      <c r="M95" s="15">
        <f t="shared" si="8"/>
        <v>-11</v>
      </c>
    </row>
    <row r="96" spans="1:13" ht="13.5">
      <c r="A96" s="7"/>
      <c r="B96" s="6" t="s">
        <v>54</v>
      </c>
      <c r="C96" s="15">
        <f t="shared" si="12"/>
        <v>21</v>
      </c>
      <c r="D96" s="15">
        <v>12</v>
      </c>
      <c r="E96" s="15">
        <v>9</v>
      </c>
      <c r="F96" s="15">
        <f>SUM(G96:H96)</f>
        <v>20</v>
      </c>
      <c r="G96" s="15">
        <v>12</v>
      </c>
      <c r="H96" s="15">
        <v>8</v>
      </c>
      <c r="I96" s="15">
        <f>SUM(J96:K96)</f>
        <v>15</v>
      </c>
      <c r="J96" s="15">
        <v>15</v>
      </c>
      <c r="K96" s="20">
        <v>0</v>
      </c>
      <c r="L96" s="15">
        <f t="shared" si="7"/>
        <v>3</v>
      </c>
      <c r="M96" s="15">
        <f t="shared" si="8"/>
        <v>-8</v>
      </c>
    </row>
    <row r="97" spans="1:13" ht="13.5">
      <c r="A97" s="7"/>
      <c r="B97" s="6" t="s">
        <v>55</v>
      </c>
      <c r="C97" s="15">
        <f t="shared" si="12"/>
        <v>24</v>
      </c>
      <c r="D97" s="15">
        <v>19</v>
      </c>
      <c r="E97" s="15">
        <v>5</v>
      </c>
      <c r="F97" s="15">
        <f>SUM(G97:H97)</f>
        <v>22</v>
      </c>
      <c r="G97" s="15">
        <v>18</v>
      </c>
      <c r="H97" s="15">
        <v>4</v>
      </c>
      <c r="I97" s="15">
        <f>SUM(J97:K97)</f>
        <v>32</v>
      </c>
      <c r="J97" s="15">
        <v>27</v>
      </c>
      <c r="K97" s="15">
        <v>5</v>
      </c>
      <c r="L97" s="15">
        <f t="shared" si="7"/>
        <v>9</v>
      </c>
      <c r="M97" s="15">
        <f t="shared" si="8"/>
        <v>1</v>
      </c>
    </row>
    <row r="98" spans="1:13" ht="13.5">
      <c r="A98" s="7"/>
      <c r="B98" s="6" t="s">
        <v>34</v>
      </c>
      <c r="C98" s="15">
        <f t="shared" si="12"/>
        <v>72</v>
      </c>
      <c r="D98" s="15">
        <v>43</v>
      </c>
      <c r="E98" s="15">
        <v>29</v>
      </c>
      <c r="F98" s="15">
        <f>SUM(G98:H98)</f>
        <v>82</v>
      </c>
      <c r="G98" s="15">
        <v>47</v>
      </c>
      <c r="H98" s="15">
        <v>35</v>
      </c>
      <c r="I98" s="15">
        <f>SUM(J98:K98)</f>
        <v>88</v>
      </c>
      <c r="J98" s="15">
        <v>62</v>
      </c>
      <c r="K98" s="15">
        <v>26</v>
      </c>
      <c r="L98" s="15">
        <f t="shared" si="7"/>
        <v>15</v>
      </c>
      <c r="M98" s="15">
        <f t="shared" si="8"/>
        <v>-9</v>
      </c>
    </row>
    <row r="99" spans="1:13" ht="13.5">
      <c r="A99" s="31" t="s">
        <v>95</v>
      </c>
      <c r="B99" s="25"/>
      <c r="C99" s="15">
        <f t="shared" si="12"/>
        <v>1032</v>
      </c>
      <c r="D99" s="15">
        <v>679</v>
      </c>
      <c r="E99" s="15">
        <v>353</v>
      </c>
      <c r="F99" s="15">
        <f aca="true" t="shared" si="17" ref="F99:K99">SUM(F100:F111)</f>
        <v>1009</v>
      </c>
      <c r="G99" s="15">
        <f t="shared" si="17"/>
        <v>656</v>
      </c>
      <c r="H99" s="15">
        <f t="shared" si="17"/>
        <v>353</v>
      </c>
      <c r="I99" s="15">
        <f t="shared" si="17"/>
        <v>833</v>
      </c>
      <c r="J99" s="15">
        <f t="shared" si="17"/>
        <v>575</v>
      </c>
      <c r="K99" s="15">
        <f t="shared" si="17"/>
        <v>258</v>
      </c>
      <c r="L99" s="15">
        <f t="shared" si="7"/>
        <v>-81</v>
      </c>
      <c r="M99" s="15">
        <f t="shared" si="8"/>
        <v>-95</v>
      </c>
    </row>
    <row r="100" spans="1:13" ht="13.5">
      <c r="A100" s="7"/>
      <c r="B100" s="6" t="s">
        <v>56</v>
      </c>
      <c r="C100" s="15">
        <f t="shared" si="12"/>
        <v>140</v>
      </c>
      <c r="D100" s="15">
        <v>64</v>
      </c>
      <c r="E100" s="15">
        <v>76</v>
      </c>
      <c r="F100" s="15">
        <f>SUM(G100:H100)</f>
        <v>126</v>
      </c>
      <c r="G100" s="15">
        <v>47</v>
      </c>
      <c r="H100" s="15">
        <v>79</v>
      </c>
      <c r="I100" s="15">
        <f aca="true" t="shared" si="18" ref="I100:I114">SUM(J100:K100)</f>
        <v>111</v>
      </c>
      <c r="J100" s="15">
        <v>50</v>
      </c>
      <c r="K100" s="15">
        <v>61</v>
      </c>
      <c r="L100" s="15">
        <f t="shared" si="7"/>
        <v>3</v>
      </c>
      <c r="M100" s="15">
        <f t="shared" si="8"/>
        <v>-18</v>
      </c>
    </row>
    <row r="101" spans="1:13" ht="13.5">
      <c r="A101" s="7"/>
      <c r="B101" s="6" t="s">
        <v>57</v>
      </c>
      <c r="C101" s="15">
        <f t="shared" si="12"/>
        <v>89</v>
      </c>
      <c r="D101" s="15">
        <v>53</v>
      </c>
      <c r="E101" s="15">
        <v>36</v>
      </c>
      <c r="F101" s="15">
        <f aca="true" t="shared" si="19" ref="F101:F111">SUM(G101:H101)</f>
        <v>123</v>
      </c>
      <c r="G101" s="15">
        <v>68</v>
      </c>
      <c r="H101" s="15">
        <v>55</v>
      </c>
      <c r="I101" s="15">
        <f t="shared" si="18"/>
        <v>88</v>
      </c>
      <c r="J101" s="15">
        <v>65</v>
      </c>
      <c r="K101" s="15">
        <v>23</v>
      </c>
      <c r="L101" s="15">
        <f t="shared" si="7"/>
        <v>-3</v>
      </c>
      <c r="M101" s="15">
        <f t="shared" si="8"/>
        <v>-32</v>
      </c>
    </row>
    <row r="102" spans="1:13" ht="13.5">
      <c r="A102" s="7"/>
      <c r="B102" s="6" t="s">
        <v>58</v>
      </c>
      <c r="C102" s="15">
        <f t="shared" si="12"/>
        <v>19</v>
      </c>
      <c r="D102" s="15">
        <v>3</v>
      </c>
      <c r="E102" s="15">
        <v>16</v>
      </c>
      <c r="F102" s="15">
        <f t="shared" si="19"/>
        <v>18</v>
      </c>
      <c r="G102" s="15">
        <v>3</v>
      </c>
      <c r="H102" s="15">
        <v>15</v>
      </c>
      <c r="I102" s="15">
        <f t="shared" si="18"/>
        <v>14</v>
      </c>
      <c r="J102" s="15">
        <v>1</v>
      </c>
      <c r="K102" s="15">
        <v>13</v>
      </c>
      <c r="L102" s="15">
        <f t="shared" si="7"/>
        <v>-2</v>
      </c>
      <c r="M102" s="15">
        <f t="shared" si="8"/>
        <v>-2</v>
      </c>
    </row>
    <row r="103" spans="1:13" ht="13.5">
      <c r="A103" s="7"/>
      <c r="B103" s="6" t="s">
        <v>59</v>
      </c>
      <c r="C103" s="15">
        <f t="shared" si="12"/>
        <v>9</v>
      </c>
      <c r="D103" s="20">
        <v>0</v>
      </c>
      <c r="E103" s="15">
        <v>9</v>
      </c>
      <c r="F103" s="15">
        <f t="shared" si="19"/>
        <v>19</v>
      </c>
      <c r="G103" s="15">
        <v>2</v>
      </c>
      <c r="H103" s="15">
        <v>17</v>
      </c>
      <c r="I103" s="15">
        <f t="shared" si="18"/>
        <v>18</v>
      </c>
      <c r="J103" s="15">
        <v>2</v>
      </c>
      <c r="K103" s="15">
        <v>16</v>
      </c>
      <c r="L103" s="20">
        <f t="shared" si="7"/>
        <v>0</v>
      </c>
      <c r="M103" s="15">
        <f t="shared" si="8"/>
        <v>-1</v>
      </c>
    </row>
    <row r="104" spans="1:13" ht="13.5">
      <c r="A104" s="7"/>
      <c r="B104" s="6" t="s">
        <v>60</v>
      </c>
      <c r="C104" s="15">
        <f t="shared" si="12"/>
        <v>301</v>
      </c>
      <c r="D104" s="15">
        <v>284</v>
      </c>
      <c r="E104" s="15">
        <v>17</v>
      </c>
      <c r="F104" s="15">
        <f t="shared" si="19"/>
        <v>312</v>
      </c>
      <c r="G104" s="15">
        <v>288</v>
      </c>
      <c r="H104" s="15">
        <v>24</v>
      </c>
      <c r="I104" s="15">
        <f t="shared" si="18"/>
        <v>244</v>
      </c>
      <c r="J104" s="15">
        <v>221</v>
      </c>
      <c r="K104" s="15">
        <v>23</v>
      </c>
      <c r="L104" s="15">
        <f t="shared" si="7"/>
        <v>-67</v>
      </c>
      <c r="M104" s="15">
        <f t="shared" si="8"/>
        <v>-1</v>
      </c>
    </row>
    <row r="105" spans="1:13" ht="13.5">
      <c r="A105" s="7"/>
      <c r="B105" s="6" t="s">
        <v>61</v>
      </c>
      <c r="C105" s="15">
        <f t="shared" si="12"/>
        <v>83</v>
      </c>
      <c r="D105" s="15">
        <v>77</v>
      </c>
      <c r="E105" s="15">
        <v>6</v>
      </c>
      <c r="F105" s="15">
        <f t="shared" si="19"/>
        <v>63</v>
      </c>
      <c r="G105" s="15">
        <v>56</v>
      </c>
      <c r="H105" s="15">
        <v>7</v>
      </c>
      <c r="I105" s="15">
        <f t="shared" si="18"/>
        <v>73</v>
      </c>
      <c r="J105" s="15">
        <v>63</v>
      </c>
      <c r="K105" s="15">
        <v>10</v>
      </c>
      <c r="L105" s="15">
        <f t="shared" si="7"/>
        <v>7</v>
      </c>
      <c r="M105" s="15">
        <f t="shared" si="8"/>
        <v>3</v>
      </c>
    </row>
    <row r="106" spans="1:13" ht="13.5">
      <c r="A106" s="7"/>
      <c r="B106" s="6" t="s">
        <v>62</v>
      </c>
      <c r="C106" s="15">
        <f t="shared" si="12"/>
        <v>101</v>
      </c>
      <c r="D106" s="15">
        <v>80</v>
      </c>
      <c r="E106" s="15">
        <v>21</v>
      </c>
      <c r="F106" s="15">
        <f t="shared" si="19"/>
        <v>77</v>
      </c>
      <c r="G106" s="15">
        <v>69</v>
      </c>
      <c r="H106" s="15">
        <v>8</v>
      </c>
      <c r="I106" s="15">
        <f t="shared" si="18"/>
        <v>79</v>
      </c>
      <c r="J106" s="15">
        <v>62</v>
      </c>
      <c r="K106" s="15">
        <v>17</v>
      </c>
      <c r="L106" s="15">
        <f t="shared" si="7"/>
        <v>-7</v>
      </c>
      <c r="M106" s="15">
        <f t="shared" si="8"/>
        <v>9</v>
      </c>
    </row>
    <row r="107" spans="1:13" ht="13.5">
      <c r="A107" s="7"/>
      <c r="B107" s="6" t="s">
        <v>63</v>
      </c>
      <c r="C107" s="15">
        <f t="shared" si="12"/>
        <v>51</v>
      </c>
      <c r="D107" s="15">
        <v>46</v>
      </c>
      <c r="E107" s="15">
        <v>5</v>
      </c>
      <c r="F107" s="15">
        <f t="shared" si="19"/>
        <v>48</v>
      </c>
      <c r="G107" s="15">
        <v>39</v>
      </c>
      <c r="H107" s="15">
        <v>9</v>
      </c>
      <c r="I107" s="15">
        <f t="shared" si="18"/>
        <v>36</v>
      </c>
      <c r="J107" s="15">
        <v>32</v>
      </c>
      <c r="K107" s="15">
        <v>4</v>
      </c>
      <c r="L107" s="15">
        <f t="shared" si="7"/>
        <v>-7</v>
      </c>
      <c r="M107" s="15">
        <f t="shared" si="8"/>
        <v>-5</v>
      </c>
    </row>
    <row r="108" spans="1:13" ht="13.5">
      <c r="A108" s="7"/>
      <c r="B108" s="6" t="s">
        <v>64</v>
      </c>
      <c r="C108" s="15">
        <f t="shared" si="12"/>
        <v>22</v>
      </c>
      <c r="D108" s="15">
        <v>11</v>
      </c>
      <c r="E108" s="15">
        <v>11</v>
      </c>
      <c r="F108" s="15">
        <f t="shared" si="19"/>
        <v>26</v>
      </c>
      <c r="G108" s="15">
        <v>16</v>
      </c>
      <c r="H108" s="15">
        <v>10</v>
      </c>
      <c r="I108" s="15">
        <f t="shared" si="18"/>
        <v>21</v>
      </c>
      <c r="J108" s="15">
        <v>17</v>
      </c>
      <c r="K108" s="15">
        <v>4</v>
      </c>
      <c r="L108" s="15">
        <f t="shared" si="7"/>
        <v>1</v>
      </c>
      <c r="M108" s="15">
        <f t="shared" si="8"/>
        <v>-6</v>
      </c>
    </row>
    <row r="109" spans="1:13" ht="13.5">
      <c r="A109" s="7"/>
      <c r="B109" s="6" t="s">
        <v>65</v>
      </c>
      <c r="C109" s="15">
        <f t="shared" si="12"/>
        <v>13</v>
      </c>
      <c r="D109" s="15">
        <v>10</v>
      </c>
      <c r="E109" s="15">
        <v>3</v>
      </c>
      <c r="F109" s="15">
        <f t="shared" si="19"/>
        <v>17</v>
      </c>
      <c r="G109" s="15">
        <v>9</v>
      </c>
      <c r="H109" s="15">
        <v>8</v>
      </c>
      <c r="I109" s="15">
        <f t="shared" si="18"/>
        <v>12</v>
      </c>
      <c r="J109" s="15">
        <v>4</v>
      </c>
      <c r="K109" s="15">
        <v>8</v>
      </c>
      <c r="L109" s="15">
        <f t="shared" si="7"/>
        <v>-5</v>
      </c>
      <c r="M109" s="20">
        <f t="shared" si="8"/>
        <v>0</v>
      </c>
    </row>
    <row r="110" spans="1:13" ht="13.5">
      <c r="A110" s="7"/>
      <c r="B110" s="6" t="s">
        <v>93</v>
      </c>
      <c r="C110" s="15">
        <f t="shared" si="12"/>
        <v>10</v>
      </c>
      <c r="D110" s="15">
        <v>7</v>
      </c>
      <c r="E110" s="15">
        <v>3</v>
      </c>
      <c r="F110" s="15">
        <f t="shared" si="19"/>
        <v>13</v>
      </c>
      <c r="G110" s="15">
        <v>6</v>
      </c>
      <c r="H110" s="15">
        <v>7</v>
      </c>
      <c r="I110" s="15">
        <f t="shared" si="18"/>
        <v>14</v>
      </c>
      <c r="J110" s="15">
        <v>6</v>
      </c>
      <c r="K110" s="15">
        <v>8</v>
      </c>
      <c r="L110" s="20">
        <f t="shared" si="7"/>
        <v>0</v>
      </c>
      <c r="M110" s="15">
        <f t="shared" si="8"/>
        <v>1</v>
      </c>
    </row>
    <row r="111" spans="1:13" ht="13.5">
      <c r="A111" s="7"/>
      <c r="B111" s="6" t="s">
        <v>34</v>
      </c>
      <c r="C111" s="15">
        <f t="shared" si="12"/>
        <v>194</v>
      </c>
      <c r="D111" s="15">
        <v>44</v>
      </c>
      <c r="E111" s="15">
        <v>150</v>
      </c>
      <c r="F111" s="15">
        <f t="shared" si="19"/>
        <v>167</v>
      </c>
      <c r="G111" s="15">
        <v>53</v>
      </c>
      <c r="H111" s="15">
        <v>114</v>
      </c>
      <c r="I111" s="15">
        <f t="shared" si="18"/>
        <v>123</v>
      </c>
      <c r="J111" s="15">
        <v>52</v>
      </c>
      <c r="K111" s="15">
        <v>71</v>
      </c>
      <c r="L111" s="15">
        <f t="shared" si="7"/>
        <v>-1</v>
      </c>
      <c r="M111" s="15">
        <f t="shared" si="8"/>
        <v>-43</v>
      </c>
    </row>
    <row r="112" spans="1:13" ht="13.5">
      <c r="A112" s="25" t="s">
        <v>96</v>
      </c>
      <c r="B112" s="25"/>
      <c r="C112" s="15">
        <f t="shared" si="12"/>
        <v>29</v>
      </c>
      <c r="D112" s="15">
        <v>20</v>
      </c>
      <c r="E112" s="15">
        <v>9</v>
      </c>
      <c r="F112" s="15">
        <f>SUM(G112:H112)</f>
        <v>31</v>
      </c>
      <c r="G112" s="15">
        <v>25</v>
      </c>
      <c r="H112" s="15">
        <v>6</v>
      </c>
      <c r="I112" s="15">
        <f t="shared" si="18"/>
        <v>21</v>
      </c>
      <c r="J112" s="15">
        <v>19</v>
      </c>
      <c r="K112" s="15">
        <v>2</v>
      </c>
      <c r="L112" s="15">
        <f t="shared" si="7"/>
        <v>-6</v>
      </c>
      <c r="M112" s="15">
        <f t="shared" si="8"/>
        <v>-4</v>
      </c>
    </row>
    <row r="113" spans="1:13" ht="13.5">
      <c r="A113" s="25" t="s">
        <v>97</v>
      </c>
      <c r="B113" s="25"/>
      <c r="C113" s="15">
        <f t="shared" si="12"/>
        <v>37</v>
      </c>
      <c r="D113" s="15">
        <v>33</v>
      </c>
      <c r="E113" s="15">
        <v>4</v>
      </c>
      <c r="F113" s="15">
        <f>SUM(G113:H113)</f>
        <v>54</v>
      </c>
      <c r="G113" s="15">
        <v>48</v>
      </c>
      <c r="H113" s="15">
        <v>6</v>
      </c>
      <c r="I113" s="15">
        <f t="shared" si="18"/>
        <v>32</v>
      </c>
      <c r="J113" s="15">
        <v>28</v>
      </c>
      <c r="K113" s="15">
        <v>4</v>
      </c>
      <c r="L113" s="15">
        <f t="shared" si="7"/>
        <v>-20</v>
      </c>
      <c r="M113" s="15">
        <f t="shared" si="8"/>
        <v>-2</v>
      </c>
    </row>
    <row r="114" spans="1:13" ht="13.5">
      <c r="A114" s="36" t="s">
        <v>113</v>
      </c>
      <c r="B114" s="37"/>
      <c r="C114" s="16">
        <f t="shared" si="12"/>
        <v>109</v>
      </c>
      <c r="D114" s="16">
        <v>95</v>
      </c>
      <c r="E114" s="16">
        <v>14</v>
      </c>
      <c r="F114" s="16">
        <f>SUM(G114:H114)</f>
        <v>95</v>
      </c>
      <c r="G114" s="16">
        <v>73</v>
      </c>
      <c r="H114" s="16">
        <v>22</v>
      </c>
      <c r="I114" s="16">
        <f t="shared" si="18"/>
        <v>102</v>
      </c>
      <c r="J114" s="16">
        <v>87</v>
      </c>
      <c r="K114" s="16">
        <v>15</v>
      </c>
      <c r="L114" s="16">
        <f t="shared" si="7"/>
        <v>14</v>
      </c>
      <c r="M114" s="16">
        <f t="shared" si="8"/>
        <v>-7</v>
      </c>
    </row>
    <row r="115" spans="1:13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2" t="s">
        <v>66</v>
      </c>
    </row>
  </sheetData>
  <mergeCells count="17">
    <mergeCell ref="A48:B48"/>
    <mergeCell ref="A49:B49"/>
    <mergeCell ref="A113:B113"/>
    <mergeCell ref="A114:B114"/>
    <mergeCell ref="A50:B50"/>
    <mergeCell ref="A93:B93"/>
    <mergeCell ref="A99:B99"/>
    <mergeCell ref="A112:B112"/>
    <mergeCell ref="M3:M4"/>
    <mergeCell ref="A47:B47"/>
    <mergeCell ref="F3:H3"/>
    <mergeCell ref="I3:K3"/>
    <mergeCell ref="L3:L4"/>
    <mergeCell ref="C3:E3"/>
    <mergeCell ref="A5:B5"/>
    <mergeCell ref="A7:B7"/>
    <mergeCell ref="A3:B4"/>
  </mergeCells>
  <printOptions/>
  <pageMargins left="0.75" right="0.75" top="1" bottom="1" header="0.512" footer="0.51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2003-01-27T03:01:10Z</cp:lastPrinted>
  <dcterms:created xsi:type="dcterms:W3CDTF">1998-01-13T10:59:55Z</dcterms:created>
  <dcterms:modified xsi:type="dcterms:W3CDTF">2005-07-15T08:57:54Z</dcterms:modified>
  <cp:category/>
  <cp:version/>
  <cp:contentType/>
  <cp:contentStatus/>
</cp:coreProperties>
</file>