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10" windowHeight="5055" activeTab="0"/>
  </bookViews>
  <sheets>
    <sheet name="Sheet1" sheetId="1" r:id="rId1"/>
  </sheets>
  <definedNames>
    <definedName name="_xlnm.Print_Area" localSheetId="0">'Sheet1'!$A$1:$Y$97</definedName>
  </definedNames>
  <calcPr fullCalcOnLoad="1"/>
</workbook>
</file>

<file path=xl/sharedStrings.xml><?xml version="1.0" encoding="utf-8"?>
<sst xmlns="http://schemas.openxmlformats.org/spreadsheetml/2006/main" count="682" uniqueCount="65">
  <si>
    <t>産　業　大　分　類</t>
  </si>
  <si>
    <t>従　　　　　業　　　　　者　　　　　数</t>
  </si>
  <si>
    <t>総　　　　　数</t>
  </si>
  <si>
    <t>１　～　４　人</t>
  </si>
  <si>
    <t>５　～　９　人</t>
  </si>
  <si>
    <t>総数</t>
  </si>
  <si>
    <t>－</t>
  </si>
  <si>
    <t>（農林漁業）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</si>
  <si>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</si>
  <si>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</si>
  <si>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</si>
  <si>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</si>
  <si>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</si>
  <si>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</si>
  <si>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</si>
  <si>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公務</t>
  </si>
  <si>
    <t>資料：事業所・企業統計調査</t>
  </si>
  <si>
    <t>平成３年</t>
  </si>
  <si>
    <t>昭和56年</t>
  </si>
  <si>
    <t>事　業
所　数</t>
  </si>
  <si>
    <t>総　数</t>
  </si>
  <si>
    <t>個　人
業　主</t>
  </si>
  <si>
    <t>総　　　　　　　　　　数　　　　　　　　　　</t>
  </si>
  <si>
    <t>事業所数</t>
  </si>
  <si>
    <t>従　業
者　数</t>
  </si>
  <si>
    <t>－</t>
  </si>
  <si>
    <t>10　～ 19　人</t>
  </si>
  <si>
    <t>20　～　29　人</t>
  </si>
  <si>
    <t>30　人　以　上</t>
  </si>
  <si>
    <t>雇　　用　　者</t>
  </si>
  <si>
    <t>　　61</t>
  </si>
  <si>
    <t>　　８</t>
  </si>
  <si>
    <t>　　11</t>
  </si>
  <si>
    <t>第１次産業</t>
  </si>
  <si>
    <t>第２次産業</t>
  </si>
  <si>
    <t>第３次産業</t>
  </si>
  <si>
    <t>　　61</t>
  </si>
  <si>
    <t>－</t>
  </si>
  <si>
    <t>卸売・小売業、飲食店</t>
  </si>
  <si>
    <t>派遣・下請
従業者数</t>
  </si>
  <si>
    <t>従　　業　　者　　数</t>
  </si>
  <si>
    <t>雇　用　者</t>
  </si>
  <si>
    <t>無給家族
従 業 者</t>
  </si>
  <si>
    <t>臨　時</t>
  </si>
  <si>
    <t>常　雇</t>
  </si>
  <si>
    <t>総　数</t>
  </si>
  <si>
    <t>総　数</t>
  </si>
  <si>
    <t>常　用</t>
  </si>
  <si>
    <t>－</t>
  </si>
  <si>
    <t>年　次</t>
  </si>
  <si>
    <t>－</t>
  </si>
  <si>
    <t>（注）平成11年調査は民営のみ。</t>
  </si>
  <si>
    <t>　　13</t>
  </si>
  <si>
    <t>　　13</t>
  </si>
  <si>
    <t>　　11</t>
  </si>
  <si>
    <t>電気・ガス・熱供給・水道業</t>
  </si>
  <si>
    <t>事　業
所　数</t>
  </si>
  <si>
    <t>従　業
者　数</t>
  </si>
  <si>
    <t>国・地方公共団体等</t>
  </si>
  <si>
    <t>無給家族
従 業 者</t>
  </si>
  <si>
    <t>（他に分類されないもの）</t>
  </si>
  <si>
    <t>派遣・下請け
従業者のみ</t>
  </si>
  <si>
    <t>40．産業大分類別、経営組織・従業者規模別事業所数および従業者数</t>
  </si>
  <si>
    <t>総　　　数</t>
  </si>
  <si>
    <t>民　　　　　　　　　　　　　　　　　　営　（従　業　者　規　模　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</si>
</sst>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 quotePrefix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 quotePrefix="1">
      <alignment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179" fontId="5" fillId="0" borderId="0" xfId="0" applyNumberFormat="1" applyFont="1" applyAlignment="1">
      <alignment/>
    </xf>
    <xf numFmtId="179" fontId="5" fillId="0" borderId="9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/>
    </xf>
    <xf numFmtId="179" fontId="5" fillId="0" borderId="0" xfId="17" applyNumberFormat="1" applyFont="1" applyBorder="1" applyAlignment="1">
      <alignment/>
    </xf>
    <xf numFmtId="179" fontId="5" fillId="0" borderId="0" xfId="17" applyNumberFormat="1" applyFont="1" applyBorder="1" applyAlignment="1">
      <alignment horizontal="right"/>
    </xf>
    <xf numFmtId="179" fontId="5" fillId="0" borderId="5" xfId="17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5" xfId="17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 quotePrefix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distributed" vertical="center" wrapText="1"/>
    </xf>
    <xf numFmtId="179" fontId="5" fillId="0" borderId="5" xfId="17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center"/>
    </xf>
    <xf numFmtId="179" fontId="5" fillId="0" borderId="0" xfId="17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9" fillId="0" borderId="11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U1">
      <selection activeCell="A8" sqref="A8:IV8"/>
    </sheetView>
  </sheetViews>
  <sheetFormatPr defaultColWidth="9.00390625" defaultRowHeight="13.5"/>
  <cols>
    <col min="1" max="1" width="27.625" style="1" customWidth="1"/>
    <col min="2" max="9" width="8.625" style="1" customWidth="1"/>
    <col min="10" max="10" width="10.625" style="1" customWidth="1"/>
    <col min="11" max="22" width="8.625" style="1" customWidth="1"/>
    <col min="23" max="23" width="10.625" style="1" customWidth="1"/>
    <col min="24" max="24" width="8.625" style="1" customWidth="1"/>
    <col min="25" max="25" width="10.625" style="1" customWidth="1"/>
    <col min="26" max="38" width="8.625" style="1" customWidth="1"/>
    <col min="39" max="16384" width="9.00390625" style="1" customWidth="1"/>
  </cols>
  <sheetData>
    <row r="1" ht="13.5">
      <c r="A1" s="17" t="s">
        <v>62</v>
      </c>
    </row>
    <row r="2" spans="1:25" ht="14.2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2" customFormat="1" ht="27" customHeight="1" thickTop="1">
      <c r="A3" s="59" t="s">
        <v>0</v>
      </c>
      <c r="B3" s="57" t="s">
        <v>49</v>
      </c>
      <c r="C3" s="40" t="s">
        <v>22</v>
      </c>
      <c r="D3" s="41"/>
      <c r="E3" s="41"/>
      <c r="F3" s="41"/>
      <c r="G3" s="41"/>
      <c r="H3" s="41"/>
      <c r="I3" s="41"/>
      <c r="J3" s="42"/>
      <c r="K3" s="66" t="s">
        <v>64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40" t="s">
        <v>58</v>
      </c>
      <c r="Y3" s="41"/>
    </row>
    <row r="4" spans="1:25" ht="13.5">
      <c r="A4" s="59"/>
      <c r="B4" s="46"/>
      <c r="C4" s="46" t="s">
        <v>19</v>
      </c>
      <c r="D4" s="60" t="s">
        <v>40</v>
      </c>
      <c r="E4" s="65"/>
      <c r="F4" s="65"/>
      <c r="G4" s="65"/>
      <c r="H4" s="65"/>
      <c r="I4" s="61"/>
      <c r="J4" s="43" t="s">
        <v>39</v>
      </c>
      <c r="K4" s="60" t="s">
        <v>63</v>
      </c>
      <c r="L4" s="61"/>
      <c r="M4" s="48" t="s">
        <v>3</v>
      </c>
      <c r="N4" s="49"/>
      <c r="O4" s="48" t="s">
        <v>4</v>
      </c>
      <c r="P4" s="49"/>
      <c r="Q4" s="48" t="s">
        <v>26</v>
      </c>
      <c r="R4" s="49"/>
      <c r="S4" s="48" t="s">
        <v>27</v>
      </c>
      <c r="T4" s="49"/>
      <c r="U4" s="48" t="s">
        <v>28</v>
      </c>
      <c r="V4" s="52"/>
      <c r="W4" s="53" t="s">
        <v>61</v>
      </c>
      <c r="X4" s="46" t="s">
        <v>56</v>
      </c>
      <c r="Y4" s="50" t="s">
        <v>57</v>
      </c>
    </row>
    <row r="5" spans="1:25" ht="13.5">
      <c r="A5" s="59"/>
      <c r="B5" s="46"/>
      <c r="C5" s="47"/>
      <c r="D5" s="47" t="s">
        <v>20</v>
      </c>
      <c r="E5" s="64" t="s">
        <v>21</v>
      </c>
      <c r="F5" s="64" t="s">
        <v>42</v>
      </c>
      <c r="G5" s="58" t="s">
        <v>41</v>
      </c>
      <c r="H5" s="58"/>
      <c r="I5" s="58"/>
      <c r="J5" s="44"/>
      <c r="K5" s="46" t="s">
        <v>56</v>
      </c>
      <c r="L5" s="46" t="s">
        <v>57</v>
      </c>
      <c r="M5" s="46" t="s">
        <v>19</v>
      </c>
      <c r="N5" s="46" t="s">
        <v>24</v>
      </c>
      <c r="O5" s="46" t="s">
        <v>19</v>
      </c>
      <c r="P5" s="46" t="s">
        <v>24</v>
      </c>
      <c r="Q5" s="46" t="s">
        <v>19</v>
      </c>
      <c r="R5" s="46" t="s">
        <v>24</v>
      </c>
      <c r="S5" s="46" t="s">
        <v>19</v>
      </c>
      <c r="T5" s="46" t="s">
        <v>24</v>
      </c>
      <c r="U5" s="46" t="s">
        <v>19</v>
      </c>
      <c r="V5" s="50" t="s">
        <v>24</v>
      </c>
      <c r="W5" s="54"/>
      <c r="X5" s="47"/>
      <c r="Y5" s="51"/>
    </row>
    <row r="6" spans="1:26" ht="13.5">
      <c r="A6" s="42"/>
      <c r="B6" s="46"/>
      <c r="C6" s="47"/>
      <c r="D6" s="47"/>
      <c r="E6" s="58"/>
      <c r="F6" s="58"/>
      <c r="G6" s="16" t="s">
        <v>46</v>
      </c>
      <c r="H6" s="16" t="s">
        <v>47</v>
      </c>
      <c r="I6" s="16" t="s">
        <v>43</v>
      </c>
      <c r="J6" s="4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51"/>
      <c r="W6" s="31" t="s">
        <v>23</v>
      </c>
      <c r="X6" s="47"/>
      <c r="Y6" s="51"/>
      <c r="Z6" s="7"/>
    </row>
    <row r="7" spans="1:25" ht="13.5">
      <c r="A7" s="5" t="s">
        <v>5</v>
      </c>
      <c r="B7" s="1" t="s">
        <v>18</v>
      </c>
      <c r="C7" s="20">
        <v>8820</v>
      </c>
      <c r="D7" s="20">
        <v>73475</v>
      </c>
      <c r="E7" s="20">
        <v>5954</v>
      </c>
      <c r="F7" s="20">
        <v>5142</v>
      </c>
      <c r="G7" s="20">
        <v>58048</v>
      </c>
      <c r="H7" s="20">
        <v>53688</v>
      </c>
      <c r="I7" s="21" t="s">
        <v>25</v>
      </c>
      <c r="J7" s="21" t="s">
        <v>25</v>
      </c>
      <c r="K7" s="20">
        <v>8605</v>
      </c>
      <c r="L7" s="20">
        <v>66745</v>
      </c>
      <c r="M7" s="20">
        <v>5801</v>
      </c>
      <c r="N7" s="20">
        <v>12677</v>
      </c>
      <c r="O7" s="20">
        <v>1557</v>
      </c>
      <c r="P7" s="20">
        <v>10223</v>
      </c>
      <c r="Q7" s="20">
        <v>683</v>
      </c>
      <c r="R7" s="20">
        <v>9103</v>
      </c>
      <c r="S7" s="20">
        <v>226</v>
      </c>
      <c r="T7" s="20">
        <v>5326</v>
      </c>
      <c r="U7" s="20">
        <v>338</v>
      </c>
      <c r="V7" s="20">
        <v>29416</v>
      </c>
      <c r="W7" s="29" t="s">
        <v>25</v>
      </c>
      <c r="X7" s="20">
        <v>215</v>
      </c>
      <c r="Y7" s="20">
        <v>6730</v>
      </c>
    </row>
    <row r="8" spans="1:25" ht="13.5">
      <c r="A8" s="5"/>
      <c r="B8" s="6" t="s">
        <v>30</v>
      </c>
      <c r="C8" s="20">
        <v>9003</v>
      </c>
      <c r="D8" s="20">
        <v>75916</v>
      </c>
      <c r="E8" s="20">
        <v>5791</v>
      </c>
      <c r="F8" s="20">
        <v>4567</v>
      </c>
      <c r="G8" s="20">
        <v>56861</v>
      </c>
      <c r="H8" s="20">
        <v>51988</v>
      </c>
      <c r="I8" s="22" t="s">
        <v>50</v>
      </c>
      <c r="J8" s="22" t="s">
        <v>50</v>
      </c>
      <c r="K8" s="20">
        <v>8808</v>
      </c>
      <c r="L8" s="20">
        <v>70285</v>
      </c>
      <c r="M8" s="20">
        <v>5887</v>
      </c>
      <c r="N8" s="20">
        <v>12791</v>
      </c>
      <c r="O8" s="20">
        <v>1548</v>
      </c>
      <c r="P8" s="20">
        <v>9987</v>
      </c>
      <c r="Q8" s="20">
        <v>800</v>
      </c>
      <c r="R8" s="20">
        <v>10711</v>
      </c>
      <c r="S8" s="20">
        <v>238</v>
      </c>
      <c r="T8" s="20">
        <v>5669</v>
      </c>
      <c r="U8" s="20">
        <v>335</v>
      </c>
      <c r="V8" s="20">
        <v>31127</v>
      </c>
      <c r="W8" s="29" t="s">
        <v>25</v>
      </c>
      <c r="X8" s="20">
        <v>195</v>
      </c>
      <c r="Y8" s="20">
        <v>5631</v>
      </c>
    </row>
    <row r="9" spans="1:25" ht="13.5">
      <c r="A9" s="5"/>
      <c r="B9" s="7" t="s">
        <v>17</v>
      </c>
      <c r="C9" s="23">
        <v>9294</v>
      </c>
      <c r="D9" s="23">
        <v>83427</v>
      </c>
      <c r="E9" s="23">
        <v>5552</v>
      </c>
      <c r="F9" s="23">
        <v>2639</v>
      </c>
      <c r="G9" s="23">
        <v>65303</v>
      </c>
      <c r="H9" s="23">
        <v>58636</v>
      </c>
      <c r="I9" s="22" t="s">
        <v>50</v>
      </c>
      <c r="J9" s="22" t="s">
        <v>50</v>
      </c>
      <c r="K9" s="23">
        <v>9101</v>
      </c>
      <c r="L9" s="23">
        <v>77249</v>
      </c>
      <c r="M9" s="23">
        <v>5881</v>
      </c>
      <c r="N9" s="23">
        <v>12812</v>
      </c>
      <c r="O9" s="23">
        <v>1661</v>
      </c>
      <c r="P9" s="23">
        <v>10784</v>
      </c>
      <c r="Q9" s="23">
        <v>886</v>
      </c>
      <c r="R9" s="23">
        <v>11828</v>
      </c>
      <c r="S9" s="23">
        <v>305</v>
      </c>
      <c r="T9" s="23">
        <v>7264</v>
      </c>
      <c r="U9" s="23">
        <v>368</v>
      </c>
      <c r="V9" s="23">
        <v>34561</v>
      </c>
      <c r="W9" s="22" t="s">
        <v>25</v>
      </c>
      <c r="X9" s="23">
        <v>193</v>
      </c>
      <c r="Y9" s="23">
        <v>6178</v>
      </c>
    </row>
    <row r="10" spans="1:25" ht="13.5">
      <c r="A10" s="5"/>
      <c r="B10" s="14" t="s">
        <v>31</v>
      </c>
      <c r="C10" s="24">
        <v>9267</v>
      </c>
      <c r="D10" s="24">
        <v>87405</v>
      </c>
      <c r="E10" s="24">
        <v>5316</v>
      </c>
      <c r="F10" s="24">
        <v>1466</v>
      </c>
      <c r="G10" s="24">
        <v>72308</v>
      </c>
      <c r="H10" s="24">
        <v>66369</v>
      </c>
      <c r="I10" s="22" t="s">
        <v>50</v>
      </c>
      <c r="J10" s="22" t="s">
        <v>50</v>
      </c>
      <c r="K10" s="24">
        <v>9072</v>
      </c>
      <c r="L10" s="24">
        <v>80815</v>
      </c>
      <c r="M10" s="24">
        <v>5774</v>
      </c>
      <c r="N10" s="24">
        <v>12558</v>
      </c>
      <c r="O10" s="24">
        <v>1619</v>
      </c>
      <c r="P10" s="24">
        <v>10560</v>
      </c>
      <c r="Q10" s="24">
        <v>982</v>
      </c>
      <c r="R10" s="24">
        <v>13227</v>
      </c>
      <c r="S10" s="24">
        <v>322</v>
      </c>
      <c r="T10" s="24">
        <v>7601</v>
      </c>
      <c r="U10" s="24">
        <v>375</v>
      </c>
      <c r="V10" s="24">
        <v>36869</v>
      </c>
      <c r="W10" s="25" t="s">
        <v>25</v>
      </c>
      <c r="X10" s="24">
        <v>195</v>
      </c>
      <c r="Y10" s="24">
        <v>6590</v>
      </c>
    </row>
    <row r="11" spans="1:25" ht="13.5">
      <c r="A11" s="5"/>
      <c r="B11" s="14" t="s">
        <v>32</v>
      </c>
      <c r="C11" s="24">
        <v>8881</v>
      </c>
      <c r="D11" s="24">
        <v>74531</v>
      </c>
      <c r="E11" s="39">
        <v>6464</v>
      </c>
      <c r="F11" s="39"/>
      <c r="G11" s="24">
        <v>62317</v>
      </c>
      <c r="H11" s="24">
        <v>60749</v>
      </c>
      <c r="I11" s="23">
        <v>1568</v>
      </c>
      <c r="J11" s="24">
        <v>6468</v>
      </c>
      <c r="K11" s="24">
        <f>M11+O11+Q11+S11+U11</f>
        <v>8881</v>
      </c>
      <c r="L11" s="24">
        <f>N11+P11+R11+T11+V11</f>
        <v>74531</v>
      </c>
      <c r="M11" s="24">
        <v>5708</v>
      </c>
      <c r="N11" s="24">
        <v>11848</v>
      </c>
      <c r="O11" s="24">
        <v>1527</v>
      </c>
      <c r="P11" s="24">
        <v>9920</v>
      </c>
      <c r="Q11" s="24">
        <v>961</v>
      </c>
      <c r="R11" s="24">
        <v>12835</v>
      </c>
      <c r="S11" s="24">
        <v>308</v>
      </c>
      <c r="T11" s="24">
        <v>7243</v>
      </c>
      <c r="U11" s="24">
        <v>377</v>
      </c>
      <c r="V11" s="24">
        <v>32685</v>
      </c>
      <c r="W11" s="25" t="s">
        <v>25</v>
      </c>
      <c r="X11" s="22" t="s">
        <v>6</v>
      </c>
      <c r="Y11" s="22" t="s">
        <v>6</v>
      </c>
    </row>
    <row r="12" spans="1:25" ht="13.5">
      <c r="A12" s="8"/>
      <c r="B12" s="9" t="s">
        <v>52</v>
      </c>
      <c r="C12" s="36">
        <v>8712</v>
      </c>
      <c r="D12" s="36">
        <v>81437</v>
      </c>
      <c r="E12" s="36">
        <v>4671</v>
      </c>
      <c r="F12" s="36">
        <v>1192</v>
      </c>
      <c r="G12" s="36">
        <v>70182</v>
      </c>
      <c r="H12" s="36">
        <v>66847</v>
      </c>
      <c r="I12" s="30" t="s">
        <v>6</v>
      </c>
      <c r="J12" s="28" t="s">
        <v>6</v>
      </c>
      <c r="K12" s="36">
        <f>SUM(W12,U12,S12,Q12,O12,M12)</f>
        <v>8464</v>
      </c>
      <c r="L12" s="36">
        <f>SUM(N12,P12,R12,T12,V12)</f>
        <v>74785</v>
      </c>
      <c r="M12" s="36">
        <v>5314</v>
      </c>
      <c r="N12" s="36">
        <v>11574</v>
      </c>
      <c r="O12" s="36">
        <v>1558</v>
      </c>
      <c r="P12" s="36">
        <v>10139</v>
      </c>
      <c r="Q12" s="36">
        <v>892</v>
      </c>
      <c r="R12" s="36">
        <v>11968</v>
      </c>
      <c r="S12" s="36">
        <v>308</v>
      </c>
      <c r="T12" s="36">
        <v>7260</v>
      </c>
      <c r="U12" s="36">
        <v>386</v>
      </c>
      <c r="V12" s="36">
        <v>33844</v>
      </c>
      <c r="W12" s="36">
        <v>6</v>
      </c>
      <c r="X12" s="37">
        <v>248</v>
      </c>
      <c r="Y12" s="37">
        <v>6652</v>
      </c>
    </row>
    <row r="13" spans="1:25" ht="13.5">
      <c r="A13" s="5" t="s">
        <v>33</v>
      </c>
      <c r="B13" s="1" t="s">
        <v>18</v>
      </c>
      <c r="C13" s="20">
        <v>13</v>
      </c>
      <c r="D13" s="20">
        <v>64</v>
      </c>
      <c r="E13" s="29">
        <v>6</v>
      </c>
      <c r="F13" s="29">
        <v>3</v>
      </c>
      <c r="G13" s="29">
        <v>49</v>
      </c>
      <c r="H13" s="29">
        <v>24</v>
      </c>
      <c r="I13" s="22" t="s">
        <v>25</v>
      </c>
      <c r="J13" s="22" t="s">
        <v>25</v>
      </c>
      <c r="K13" s="29">
        <v>13</v>
      </c>
      <c r="L13" s="29">
        <v>64</v>
      </c>
      <c r="M13" s="29">
        <v>9</v>
      </c>
      <c r="N13" s="29">
        <v>17</v>
      </c>
      <c r="O13" s="29">
        <v>2</v>
      </c>
      <c r="P13" s="29">
        <v>12</v>
      </c>
      <c r="Q13" s="29">
        <v>1</v>
      </c>
      <c r="R13" s="29">
        <v>11</v>
      </c>
      <c r="S13" s="29">
        <v>1</v>
      </c>
      <c r="T13" s="29">
        <v>24</v>
      </c>
      <c r="U13" s="29" t="s">
        <v>6</v>
      </c>
      <c r="V13" s="29" t="s">
        <v>6</v>
      </c>
      <c r="W13" s="29" t="s">
        <v>6</v>
      </c>
      <c r="X13" s="29" t="s">
        <v>6</v>
      </c>
      <c r="Y13" s="29" t="s">
        <v>6</v>
      </c>
    </row>
    <row r="14" spans="1:25" ht="13.5">
      <c r="A14" s="5" t="s">
        <v>7</v>
      </c>
      <c r="B14" s="6" t="s">
        <v>30</v>
      </c>
      <c r="C14" s="20">
        <v>6</v>
      </c>
      <c r="D14" s="20">
        <v>58</v>
      </c>
      <c r="E14" s="29" t="s">
        <v>6</v>
      </c>
      <c r="F14" s="29" t="s">
        <v>6</v>
      </c>
      <c r="G14" s="29">
        <v>45</v>
      </c>
      <c r="H14" s="29">
        <v>34</v>
      </c>
      <c r="I14" s="22" t="s">
        <v>50</v>
      </c>
      <c r="J14" s="22" t="s">
        <v>50</v>
      </c>
      <c r="K14" s="29">
        <v>6</v>
      </c>
      <c r="L14" s="29">
        <v>58</v>
      </c>
      <c r="M14" s="29">
        <v>2</v>
      </c>
      <c r="N14" s="29">
        <v>4</v>
      </c>
      <c r="O14" s="29">
        <v>1</v>
      </c>
      <c r="P14" s="29">
        <v>8</v>
      </c>
      <c r="Q14" s="29">
        <v>2</v>
      </c>
      <c r="R14" s="29">
        <v>25</v>
      </c>
      <c r="S14" s="29">
        <v>1</v>
      </c>
      <c r="T14" s="29">
        <v>21</v>
      </c>
      <c r="U14" s="29" t="s">
        <v>6</v>
      </c>
      <c r="V14" s="29" t="s">
        <v>6</v>
      </c>
      <c r="W14" s="29" t="s">
        <v>6</v>
      </c>
      <c r="X14" s="29" t="s">
        <v>6</v>
      </c>
      <c r="Y14" s="29" t="s">
        <v>6</v>
      </c>
    </row>
    <row r="15" spans="1:25" ht="13.5">
      <c r="A15" s="5"/>
      <c r="B15" s="7" t="s">
        <v>17</v>
      </c>
      <c r="C15" s="23">
        <v>6</v>
      </c>
      <c r="D15" s="23">
        <v>32</v>
      </c>
      <c r="E15" s="22" t="s">
        <v>6</v>
      </c>
      <c r="F15" s="22" t="s">
        <v>6</v>
      </c>
      <c r="G15" s="22">
        <v>23</v>
      </c>
      <c r="H15" s="22">
        <v>15</v>
      </c>
      <c r="I15" s="22" t="s">
        <v>50</v>
      </c>
      <c r="J15" s="22" t="s">
        <v>50</v>
      </c>
      <c r="K15" s="22">
        <v>6</v>
      </c>
      <c r="L15" s="22">
        <v>32</v>
      </c>
      <c r="M15" s="22">
        <v>4</v>
      </c>
      <c r="N15" s="22">
        <v>12</v>
      </c>
      <c r="O15" s="22" t="s">
        <v>6</v>
      </c>
      <c r="P15" s="22" t="s">
        <v>6</v>
      </c>
      <c r="Q15" s="22">
        <v>2</v>
      </c>
      <c r="R15" s="22">
        <v>20</v>
      </c>
      <c r="S15" s="22" t="s">
        <v>6</v>
      </c>
      <c r="T15" s="22" t="s">
        <v>6</v>
      </c>
      <c r="U15" s="22" t="s">
        <v>6</v>
      </c>
      <c r="V15" s="22" t="s">
        <v>6</v>
      </c>
      <c r="W15" s="22" t="s">
        <v>6</v>
      </c>
      <c r="X15" s="22" t="s">
        <v>6</v>
      </c>
      <c r="Y15" s="22" t="s">
        <v>6</v>
      </c>
    </row>
    <row r="16" spans="1:25" ht="13.5">
      <c r="A16" s="5"/>
      <c r="B16" s="14" t="s">
        <v>31</v>
      </c>
      <c r="C16" s="23">
        <v>4</v>
      </c>
      <c r="D16" s="23">
        <v>47</v>
      </c>
      <c r="E16" s="22" t="s">
        <v>6</v>
      </c>
      <c r="F16" s="22" t="s">
        <v>6</v>
      </c>
      <c r="G16" s="23">
        <v>44</v>
      </c>
      <c r="H16" s="23">
        <v>41</v>
      </c>
      <c r="I16" s="22" t="s">
        <v>50</v>
      </c>
      <c r="J16" s="22" t="s">
        <v>50</v>
      </c>
      <c r="K16" s="23">
        <v>4</v>
      </c>
      <c r="L16" s="23">
        <v>47</v>
      </c>
      <c r="M16" s="23">
        <v>1</v>
      </c>
      <c r="N16" s="23">
        <v>4</v>
      </c>
      <c r="O16" s="22" t="s">
        <v>6</v>
      </c>
      <c r="P16" s="22" t="s">
        <v>6</v>
      </c>
      <c r="Q16" s="23">
        <v>2</v>
      </c>
      <c r="R16" s="23">
        <v>22</v>
      </c>
      <c r="S16" s="23">
        <v>1</v>
      </c>
      <c r="T16" s="23">
        <v>21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</row>
    <row r="17" spans="1:25" ht="13.5">
      <c r="A17" s="5"/>
      <c r="B17" s="14" t="s">
        <v>32</v>
      </c>
      <c r="C17" s="23">
        <v>4</v>
      </c>
      <c r="D17" s="23">
        <v>26</v>
      </c>
      <c r="E17" s="38" t="s">
        <v>6</v>
      </c>
      <c r="F17" s="38"/>
      <c r="G17" s="23">
        <v>21</v>
      </c>
      <c r="H17" s="23">
        <v>18</v>
      </c>
      <c r="I17" s="23">
        <v>3</v>
      </c>
      <c r="J17" s="22" t="s">
        <v>6</v>
      </c>
      <c r="K17" s="23">
        <f>SUM(M17,O17,Q17,S17,U17)</f>
        <v>4</v>
      </c>
      <c r="L17" s="23">
        <f>SUM(N17,P17,R17,T17,V17)</f>
        <v>26</v>
      </c>
      <c r="M17" s="23">
        <v>1</v>
      </c>
      <c r="N17" s="23">
        <v>1</v>
      </c>
      <c r="O17" s="22">
        <v>2</v>
      </c>
      <c r="P17" s="22">
        <v>14</v>
      </c>
      <c r="Q17" s="23">
        <v>1</v>
      </c>
      <c r="R17" s="23">
        <v>11</v>
      </c>
      <c r="S17" s="22" t="s">
        <v>6</v>
      </c>
      <c r="T17" s="22" t="s">
        <v>6</v>
      </c>
      <c r="U17" s="22" t="s">
        <v>6</v>
      </c>
      <c r="V17" s="22" t="s">
        <v>6</v>
      </c>
      <c r="W17" s="22" t="s">
        <v>6</v>
      </c>
      <c r="X17" s="22" t="s">
        <v>6</v>
      </c>
      <c r="Y17" s="22" t="s">
        <v>6</v>
      </c>
    </row>
    <row r="18" spans="1:25" ht="13.5">
      <c r="A18" s="8"/>
      <c r="B18" s="9" t="s">
        <v>52</v>
      </c>
      <c r="C18" s="27">
        <v>4</v>
      </c>
      <c r="D18" s="27">
        <v>39</v>
      </c>
      <c r="E18" s="30" t="s">
        <v>6</v>
      </c>
      <c r="F18" s="30" t="s">
        <v>6</v>
      </c>
      <c r="G18" s="27">
        <v>34</v>
      </c>
      <c r="H18" s="27">
        <v>28</v>
      </c>
      <c r="I18" s="30" t="s">
        <v>6</v>
      </c>
      <c r="J18" s="30" t="s">
        <v>6</v>
      </c>
      <c r="K18" s="27">
        <f>SUM(M18,O18,Q18,S18,U18)</f>
        <v>4</v>
      </c>
      <c r="L18" s="27">
        <f>SUM(N18,P18,R18,T18,V18)</f>
        <v>39</v>
      </c>
      <c r="M18" s="30" t="s">
        <v>6</v>
      </c>
      <c r="N18" s="30" t="s">
        <v>6</v>
      </c>
      <c r="O18" s="30">
        <v>2</v>
      </c>
      <c r="P18" s="30">
        <v>12</v>
      </c>
      <c r="Q18" s="27">
        <v>2</v>
      </c>
      <c r="R18" s="27">
        <v>27</v>
      </c>
      <c r="S18" s="30" t="s">
        <v>6</v>
      </c>
      <c r="T18" s="30" t="s">
        <v>6</v>
      </c>
      <c r="U18" s="30" t="s">
        <v>6</v>
      </c>
      <c r="V18" s="30" t="s">
        <v>6</v>
      </c>
      <c r="W18" s="30" t="s">
        <v>6</v>
      </c>
      <c r="X18" s="30" t="s">
        <v>6</v>
      </c>
      <c r="Y18" s="30" t="s">
        <v>6</v>
      </c>
    </row>
    <row r="19" spans="1:25" ht="13.5">
      <c r="A19" s="5" t="s">
        <v>34</v>
      </c>
      <c r="B19" s="1" t="s">
        <v>18</v>
      </c>
      <c r="C19" s="20">
        <v>2135</v>
      </c>
      <c r="D19" s="20">
        <v>31291</v>
      </c>
      <c r="E19" s="29">
        <v>1418</v>
      </c>
      <c r="F19" s="29">
        <v>1511</v>
      </c>
      <c r="G19" s="29">
        <v>26562</v>
      </c>
      <c r="H19" s="29">
        <v>24806</v>
      </c>
      <c r="I19" s="22" t="s">
        <v>25</v>
      </c>
      <c r="J19" s="22" t="s">
        <v>25</v>
      </c>
      <c r="K19" s="29">
        <v>2135</v>
      </c>
      <c r="L19" s="29">
        <v>31291</v>
      </c>
      <c r="M19" s="29">
        <v>1028</v>
      </c>
      <c r="N19" s="29">
        <v>2620</v>
      </c>
      <c r="O19" s="29">
        <v>548</v>
      </c>
      <c r="P19" s="29">
        <v>3651</v>
      </c>
      <c r="Q19" s="29">
        <v>288</v>
      </c>
      <c r="R19" s="29">
        <v>3858</v>
      </c>
      <c r="S19" s="29">
        <v>90</v>
      </c>
      <c r="T19" s="29">
        <v>2098</v>
      </c>
      <c r="U19" s="29">
        <v>181</v>
      </c>
      <c r="V19" s="29">
        <v>19064</v>
      </c>
      <c r="W19" s="29" t="s">
        <v>6</v>
      </c>
      <c r="X19" s="29" t="s">
        <v>6</v>
      </c>
      <c r="Y19" s="29" t="s">
        <v>6</v>
      </c>
    </row>
    <row r="20" spans="1:25" ht="13.5">
      <c r="A20" s="5"/>
      <c r="B20" s="6" t="s">
        <v>30</v>
      </c>
      <c r="C20" s="20">
        <v>2157</v>
      </c>
      <c r="D20" s="20">
        <v>32076</v>
      </c>
      <c r="E20" s="29">
        <v>1340</v>
      </c>
      <c r="F20" s="29">
        <v>1291</v>
      </c>
      <c r="G20" s="29">
        <v>27599</v>
      </c>
      <c r="H20" s="29">
        <v>26129</v>
      </c>
      <c r="I20" s="22" t="s">
        <v>50</v>
      </c>
      <c r="J20" s="22" t="s">
        <v>50</v>
      </c>
      <c r="K20" s="29">
        <v>2157</v>
      </c>
      <c r="L20" s="29">
        <v>32076</v>
      </c>
      <c r="M20" s="29">
        <v>1042</v>
      </c>
      <c r="N20" s="29">
        <v>2545</v>
      </c>
      <c r="O20" s="29">
        <v>541</v>
      </c>
      <c r="P20" s="29">
        <v>3552</v>
      </c>
      <c r="Q20" s="29">
        <v>307</v>
      </c>
      <c r="R20" s="29">
        <v>4120</v>
      </c>
      <c r="S20" s="29">
        <v>99</v>
      </c>
      <c r="T20" s="29">
        <v>2357</v>
      </c>
      <c r="U20" s="29">
        <v>168</v>
      </c>
      <c r="V20" s="29">
        <v>19502</v>
      </c>
      <c r="W20" s="29" t="s">
        <v>6</v>
      </c>
      <c r="X20" s="29" t="s">
        <v>6</v>
      </c>
      <c r="Y20" s="29" t="s">
        <v>6</v>
      </c>
    </row>
    <row r="21" spans="1:25" ht="13.5">
      <c r="A21" s="5"/>
      <c r="B21" s="7" t="s">
        <v>17</v>
      </c>
      <c r="C21" s="23">
        <v>2203</v>
      </c>
      <c r="D21" s="23">
        <v>33461</v>
      </c>
      <c r="E21" s="22">
        <v>1213</v>
      </c>
      <c r="F21" s="22">
        <v>626</v>
      </c>
      <c r="G21" s="22">
        <v>29603</v>
      </c>
      <c r="H21" s="22">
        <v>27678</v>
      </c>
      <c r="I21" s="22" t="s">
        <v>50</v>
      </c>
      <c r="J21" s="22" t="s">
        <v>50</v>
      </c>
      <c r="K21" s="22">
        <v>2203</v>
      </c>
      <c r="L21" s="22">
        <v>33461</v>
      </c>
      <c r="M21" s="22">
        <v>1061</v>
      </c>
      <c r="N21" s="22">
        <v>2628</v>
      </c>
      <c r="O21" s="22">
        <v>525</v>
      </c>
      <c r="P21" s="22">
        <v>3507</v>
      </c>
      <c r="Q21" s="22">
        <v>325</v>
      </c>
      <c r="R21" s="22">
        <v>4321</v>
      </c>
      <c r="S21" s="22">
        <v>113</v>
      </c>
      <c r="T21" s="22">
        <v>2709</v>
      </c>
      <c r="U21" s="22">
        <v>179</v>
      </c>
      <c r="V21" s="22">
        <v>20296</v>
      </c>
      <c r="W21" s="22" t="s">
        <v>6</v>
      </c>
      <c r="X21" s="22" t="s">
        <v>6</v>
      </c>
      <c r="Y21" s="22" t="s">
        <v>6</v>
      </c>
    </row>
    <row r="22" spans="1:25" ht="13.5">
      <c r="A22" s="5"/>
      <c r="B22" s="14" t="s">
        <v>31</v>
      </c>
      <c r="C22" s="24">
        <v>2085</v>
      </c>
      <c r="D22" s="24">
        <v>32886</v>
      </c>
      <c r="E22" s="24">
        <v>1060</v>
      </c>
      <c r="F22" s="24">
        <v>329</v>
      </c>
      <c r="G22" s="24">
        <v>30935</v>
      </c>
      <c r="H22" s="24">
        <v>28421</v>
      </c>
      <c r="I22" s="22" t="s">
        <v>50</v>
      </c>
      <c r="J22" s="22" t="s">
        <v>50</v>
      </c>
      <c r="K22" s="24">
        <v>2085</v>
      </c>
      <c r="L22" s="24">
        <v>32886</v>
      </c>
      <c r="M22" s="24">
        <v>1037</v>
      </c>
      <c r="N22" s="24">
        <v>2574</v>
      </c>
      <c r="O22" s="24">
        <v>455</v>
      </c>
      <c r="P22" s="24">
        <v>2969</v>
      </c>
      <c r="Q22" s="24">
        <v>323</v>
      </c>
      <c r="R22" s="24">
        <v>4390</v>
      </c>
      <c r="S22" s="24">
        <v>113</v>
      </c>
      <c r="T22" s="24">
        <v>2688</v>
      </c>
      <c r="U22" s="24">
        <v>157</v>
      </c>
      <c r="V22" s="24">
        <v>20265</v>
      </c>
      <c r="W22" s="25" t="s">
        <v>6</v>
      </c>
      <c r="X22" s="25" t="s">
        <v>6</v>
      </c>
      <c r="Y22" s="25" t="s">
        <v>6</v>
      </c>
    </row>
    <row r="23" spans="1:25" ht="13.5">
      <c r="A23" s="5"/>
      <c r="B23" s="14" t="s">
        <v>32</v>
      </c>
      <c r="C23" s="24">
        <f>SUM(C29,C35,C41)</f>
        <v>1956</v>
      </c>
      <c r="D23" s="24">
        <f>SUM(D29,D35,D41)</f>
        <v>28313</v>
      </c>
      <c r="E23" s="39">
        <f>SUM(E35,E41)</f>
        <v>1261</v>
      </c>
      <c r="F23" s="39"/>
      <c r="G23" s="24">
        <f>SUM(G29,G35,G41)</f>
        <v>24639</v>
      </c>
      <c r="H23" s="24">
        <f>SUM(H29,H35,H41)</f>
        <v>24148</v>
      </c>
      <c r="I23" s="23">
        <f>SUM(I29,I35,I41)</f>
        <v>491</v>
      </c>
      <c r="J23" s="24">
        <v>5682</v>
      </c>
      <c r="K23" s="24">
        <f>SUM(K29,K35,K41)</f>
        <v>1956</v>
      </c>
      <c r="L23" s="24">
        <f>SUM(L29,L35,L41)</f>
        <v>28313</v>
      </c>
      <c r="M23" s="24">
        <f>SUM(M29,M35,M41)</f>
        <v>997</v>
      </c>
      <c r="N23" s="24">
        <f>SUM(N29,N35,N41)</f>
        <v>2384</v>
      </c>
      <c r="O23" s="24">
        <f>SUM(O35,O41)</f>
        <v>412</v>
      </c>
      <c r="P23" s="24">
        <f>SUM(P35,P41)</f>
        <v>2702</v>
      </c>
      <c r="Q23" s="24">
        <v>299</v>
      </c>
      <c r="R23" s="24">
        <f>SUM(R29,R35,R41)</f>
        <v>4017</v>
      </c>
      <c r="S23" s="24">
        <f>SUM(S35,S41)</f>
        <v>101</v>
      </c>
      <c r="T23" s="24">
        <f>SUM(T35,T41)</f>
        <v>2378</v>
      </c>
      <c r="U23" s="24">
        <f>SUM(U29,U35,U41)</f>
        <v>147</v>
      </c>
      <c r="V23" s="24">
        <f>SUM(V29,V35,V41)</f>
        <v>16832</v>
      </c>
      <c r="W23" s="25" t="s">
        <v>6</v>
      </c>
      <c r="X23" s="22" t="s">
        <v>6</v>
      </c>
      <c r="Y23" s="22" t="s">
        <v>6</v>
      </c>
    </row>
    <row r="24" spans="1:25" ht="13.5">
      <c r="A24" s="8"/>
      <c r="B24" s="32" t="s">
        <v>53</v>
      </c>
      <c r="C24" s="26">
        <f>SUM(C30,C36,C42)</f>
        <v>1829</v>
      </c>
      <c r="D24" s="36">
        <f>SUM(D30,D36,D42)</f>
        <v>27032</v>
      </c>
      <c r="E24" s="36">
        <f>SUM(E30,E36,E42)</f>
        <v>848</v>
      </c>
      <c r="F24" s="36">
        <f>SUM(F30,F36,F42)</f>
        <v>227</v>
      </c>
      <c r="G24" s="36">
        <f>SUM(G30,G36,G42)</f>
        <v>23747</v>
      </c>
      <c r="H24" s="36">
        <f>SUM(H30,H36,H42)</f>
        <v>22741</v>
      </c>
      <c r="I24" s="30" t="s">
        <v>6</v>
      </c>
      <c r="J24" s="28" t="s">
        <v>6</v>
      </c>
      <c r="K24" s="26">
        <f>SUM(K30,K36,K42)</f>
        <v>1829</v>
      </c>
      <c r="L24" s="26">
        <f aca="true" t="shared" si="0" ref="L24:V24">SUM(L30,L36,L42)</f>
        <v>27032</v>
      </c>
      <c r="M24" s="26">
        <f t="shared" si="0"/>
        <v>901</v>
      </c>
      <c r="N24" s="26">
        <f t="shared" si="0"/>
        <v>2239</v>
      </c>
      <c r="O24" s="26">
        <f t="shared" si="0"/>
        <v>414</v>
      </c>
      <c r="P24" s="26">
        <f t="shared" si="0"/>
        <v>2719</v>
      </c>
      <c r="Q24" s="26">
        <f t="shared" si="0"/>
        <v>256</v>
      </c>
      <c r="R24" s="26">
        <f t="shared" si="0"/>
        <v>3401</v>
      </c>
      <c r="S24" s="26">
        <f t="shared" si="0"/>
        <v>111</v>
      </c>
      <c r="T24" s="26">
        <f t="shared" si="0"/>
        <v>2662</v>
      </c>
      <c r="U24" s="26">
        <f t="shared" si="0"/>
        <v>147</v>
      </c>
      <c r="V24" s="26">
        <f t="shared" si="0"/>
        <v>16011</v>
      </c>
      <c r="W24" s="28" t="s">
        <v>6</v>
      </c>
      <c r="X24" s="30" t="s">
        <v>6</v>
      </c>
      <c r="Y24" s="30" t="s">
        <v>6</v>
      </c>
    </row>
    <row r="25" spans="1:25" ht="13.5">
      <c r="A25" s="5" t="s">
        <v>8</v>
      </c>
      <c r="B25" s="1" t="s">
        <v>18</v>
      </c>
      <c r="C25" s="20">
        <v>15</v>
      </c>
      <c r="D25" s="20">
        <v>285</v>
      </c>
      <c r="E25" s="29">
        <v>1</v>
      </c>
      <c r="F25" s="29" t="s">
        <v>6</v>
      </c>
      <c r="G25" s="29">
        <v>250</v>
      </c>
      <c r="H25" s="29">
        <v>249</v>
      </c>
      <c r="I25" s="22" t="s">
        <v>25</v>
      </c>
      <c r="J25" s="22" t="s">
        <v>25</v>
      </c>
      <c r="K25" s="29">
        <v>15</v>
      </c>
      <c r="L25" s="29">
        <v>285</v>
      </c>
      <c r="M25" s="29">
        <v>5</v>
      </c>
      <c r="N25" s="29">
        <v>16</v>
      </c>
      <c r="O25" s="29">
        <v>2</v>
      </c>
      <c r="P25" s="29">
        <v>13</v>
      </c>
      <c r="Q25" s="29">
        <v>3</v>
      </c>
      <c r="R25" s="29">
        <v>44</v>
      </c>
      <c r="S25" s="29">
        <v>1</v>
      </c>
      <c r="T25" s="29">
        <v>20</v>
      </c>
      <c r="U25" s="29">
        <v>4</v>
      </c>
      <c r="V25" s="29">
        <v>192</v>
      </c>
      <c r="W25" s="29" t="s">
        <v>6</v>
      </c>
      <c r="X25" s="29" t="s">
        <v>6</v>
      </c>
      <c r="Y25" s="29" t="s">
        <v>6</v>
      </c>
    </row>
    <row r="26" spans="1:25" ht="13.5">
      <c r="A26" s="5"/>
      <c r="B26" s="6" t="s">
        <v>30</v>
      </c>
      <c r="C26" s="20">
        <v>11</v>
      </c>
      <c r="D26" s="20">
        <v>144</v>
      </c>
      <c r="E26" s="29" t="s">
        <v>6</v>
      </c>
      <c r="F26" s="29" t="s">
        <v>6</v>
      </c>
      <c r="G26" s="29">
        <v>112</v>
      </c>
      <c r="H26" s="29">
        <v>110</v>
      </c>
      <c r="I26" s="22" t="s">
        <v>50</v>
      </c>
      <c r="J26" s="22" t="s">
        <v>50</v>
      </c>
      <c r="K26" s="29">
        <v>11</v>
      </c>
      <c r="L26" s="29">
        <v>144</v>
      </c>
      <c r="M26" s="29">
        <v>1</v>
      </c>
      <c r="N26" s="29">
        <v>1</v>
      </c>
      <c r="O26" s="29">
        <v>5</v>
      </c>
      <c r="P26" s="29">
        <v>28</v>
      </c>
      <c r="Q26" s="29">
        <v>3</v>
      </c>
      <c r="R26" s="29">
        <v>38</v>
      </c>
      <c r="S26" s="29">
        <v>1</v>
      </c>
      <c r="T26" s="29">
        <v>20</v>
      </c>
      <c r="U26" s="29">
        <v>1</v>
      </c>
      <c r="V26" s="29">
        <v>57</v>
      </c>
      <c r="W26" s="29" t="s">
        <v>6</v>
      </c>
      <c r="X26" s="29" t="s">
        <v>6</v>
      </c>
      <c r="Y26" s="29" t="s">
        <v>6</v>
      </c>
    </row>
    <row r="27" spans="1:25" ht="13.5">
      <c r="A27" s="5"/>
      <c r="B27" s="7" t="s">
        <v>17</v>
      </c>
      <c r="C27" s="23">
        <v>9</v>
      </c>
      <c r="D27" s="23">
        <v>277</v>
      </c>
      <c r="E27" s="22" t="s">
        <v>6</v>
      </c>
      <c r="F27" s="22" t="s">
        <v>6</v>
      </c>
      <c r="G27" s="22">
        <v>247</v>
      </c>
      <c r="H27" s="22">
        <v>246</v>
      </c>
      <c r="I27" s="22" t="s">
        <v>50</v>
      </c>
      <c r="J27" s="22" t="s">
        <v>50</v>
      </c>
      <c r="K27" s="22">
        <v>9</v>
      </c>
      <c r="L27" s="22">
        <v>277</v>
      </c>
      <c r="M27" s="22" t="s">
        <v>6</v>
      </c>
      <c r="N27" s="22" t="s">
        <v>6</v>
      </c>
      <c r="O27" s="22">
        <v>5</v>
      </c>
      <c r="P27" s="22">
        <v>33</v>
      </c>
      <c r="Q27" s="22">
        <v>1</v>
      </c>
      <c r="R27" s="22">
        <v>10</v>
      </c>
      <c r="S27" s="22" t="s">
        <v>6</v>
      </c>
      <c r="T27" s="22" t="s">
        <v>6</v>
      </c>
      <c r="U27" s="22">
        <v>3</v>
      </c>
      <c r="V27" s="22">
        <v>234</v>
      </c>
      <c r="W27" s="22" t="s">
        <v>6</v>
      </c>
      <c r="X27" s="22" t="s">
        <v>6</v>
      </c>
      <c r="Y27" s="22" t="s">
        <v>6</v>
      </c>
    </row>
    <row r="28" spans="1:25" ht="13.5">
      <c r="A28" s="5"/>
      <c r="B28" s="14" t="s">
        <v>31</v>
      </c>
      <c r="C28" s="23">
        <v>5</v>
      </c>
      <c r="D28" s="23">
        <v>208</v>
      </c>
      <c r="E28" s="22" t="s">
        <v>6</v>
      </c>
      <c r="F28" s="22" t="s">
        <v>6</v>
      </c>
      <c r="G28" s="23">
        <v>208</v>
      </c>
      <c r="H28" s="23">
        <v>174</v>
      </c>
      <c r="I28" s="22" t="s">
        <v>50</v>
      </c>
      <c r="J28" s="22" t="s">
        <v>50</v>
      </c>
      <c r="K28" s="23">
        <v>5</v>
      </c>
      <c r="L28" s="23">
        <v>208</v>
      </c>
      <c r="M28" s="23">
        <v>1</v>
      </c>
      <c r="N28" s="23">
        <v>3</v>
      </c>
      <c r="O28" s="22" t="s">
        <v>6</v>
      </c>
      <c r="P28" s="22" t="s">
        <v>6</v>
      </c>
      <c r="Q28" s="23">
        <v>2</v>
      </c>
      <c r="R28" s="23">
        <v>35</v>
      </c>
      <c r="S28" s="22" t="s">
        <v>6</v>
      </c>
      <c r="T28" s="22" t="s">
        <v>6</v>
      </c>
      <c r="U28" s="23">
        <v>2</v>
      </c>
      <c r="V28" s="23">
        <v>170</v>
      </c>
      <c r="W28" s="22" t="s">
        <v>6</v>
      </c>
      <c r="X28" s="22" t="s">
        <v>6</v>
      </c>
      <c r="Y28" s="22" t="s">
        <v>6</v>
      </c>
    </row>
    <row r="29" spans="1:25" ht="13.5">
      <c r="A29" s="5"/>
      <c r="B29" s="14" t="s">
        <v>32</v>
      </c>
      <c r="C29" s="23">
        <v>6</v>
      </c>
      <c r="D29" s="23">
        <v>248</v>
      </c>
      <c r="E29" s="38" t="s">
        <v>6</v>
      </c>
      <c r="F29" s="38"/>
      <c r="G29" s="23">
        <v>217</v>
      </c>
      <c r="H29" s="23">
        <v>217</v>
      </c>
      <c r="I29" s="22" t="s">
        <v>48</v>
      </c>
      <c r="J29" s="23">
        <v>38</v>
      </c>
      <c r="K29" s="22">
        <f>SUM(M29,O29,Q29,S29,U29)</f>
        <v>6</v>
      </c>
      <c r="L29" s="22">
        <f>SUM(N29,P29,R29,T29,V29)</f>
        <v>248</v>
      </c>
      <c r="M29" s="23">
        <v>2</v>
      </c>
      <c r="N29" s="23">
        <v>8</v>
      </c>
      <c r="O29" s="22" t="s">
        <v>6</v>
      </c>
      <c r="P29" s="22" t="s">
        <v>6</v>
      </c>
      <c r="Q29" s="23">
        <v>1</v>
      </c>
      <c r="R29" s="23">
        <v>14</v>
      </c>
      <c r="S29" s="22" t="s">
        <v>6</v>
      </c>
      <c r="T29" s="22" t="s">
        <v>6</v>
      </c>
      <c r="U29" s="23">
        <v>3</v>
      </c>
      <c r="V29" s="23">
        <v>226</v>
      </c>
      <c r="W29" s="22" t="s">
        <v>6</v>
      </c>
      <c r="X29" s="22" t="s">
        <v>6</v>
      </c>
      <c r="Y29" s="22" t="s">
        <v>6</v>
      </c>
    </row>
    <row r="30" spans="1:25" ht="13.5">
      <c r="A30" s="8"/>
      <c r="B30" s="9" t="s">
        <v>52</v>
      </c>
      <c r="C30" s="27">
        <v>5</v>
      </c>
      <c r="D30" s="27">
        <v>132</v>
      </c>
      <c r="E30" s="30" t="s">
        <v>6</v>
      </c>
      <c r="F30" s="30" t="s">
        <v>6</v>
      </c>
      <c r="G30" s="27">
        <v>120</v>
      </c>
      <c r="H30" s="27">
        <v>120</v>
      </c>
      <c r="I30" s="30" t="s">
        <v>6</v>
      </c>
      <c r="J30" s="30" t="s">
        <v>6</v>
      </c>
      <c r="K30" s="30">
        <f>SUM(M30,O30,Q30,S30,U30,W30)</f>
        <v>5</v>
      </c>
      <c r="L30" s="30">
        <f>SUM(N30,P30,R30,T30,V30)</f>
        <v>132</v>
      </c>
      <c r="M30" s="27">
        <v>1</v>
      </c>
      <c r="N30" s="27">
        <v>2</v>
      </c>
      <c r="O30" s="30" t="s">
        <v>6</v>
      </c>
      <c r="P30" s="30" t="s">
        <v>6</v>
      </c>
      <c r="Q30" s="27">
        <v>1</v>
      </c>
      <c r="R30" s="27">
        <v>17</v>
      </c>
      <c r="S30" s="30">
        <v>2</v>
      </c>
      <c r="T30" s="30">
        <v>52</v>
      </c>
      <c r="U30" s="27">
        <v>1</v>
      </c>
      <c r="V30" s="27">
        <v>61</v>
      </c>
      <c r="W30" s="30" t="s">
        <v>6</v>
      </c>
      <c r="X30" s="30" t="s">
        <v>6</v>
      </c>
      <c r="Y30" s="30" t="s">
        <v>6</v>
      </c>
    </row>
    <row r="31" spans="1:25" ht="13.5">
      <c r="A31" s="5" t="s">
        <v>9</v>
      </c>
      <c r="B31" s="1" t="s">
        <v>18</v>
      </c>
      <c r="C31" s="20">
        <v>642</v>
      </c>
      <c r="D31" s="20">
        <v>6449</v>
      </c>
      <c r="E31" s="29">
        <v>447</v>
      </c>
      <c r="F31" s="29">
        <v>388</v>
      </c>
      <c r="G31" s="29">
        <v>5123</v>
      </c>
      <c r="H31" s="29">
        <v>4486</v>
      </c>
      <c r="I31" s="22" t="s">
        <v>25</v>
      </c>
      <c r="J31" s="22" t="s">
        <v>25</v>
      </c>
      <c r="K31" s="29">
        <v>642</v>
      </c>
      <c r="L31" s="29">
        <v>6449</v>
      </c>
      <c r="M31" s="29">
        <v>300</v>
      </c>
      <c r="N31" s="29">
        <v>754</v>
      </c>
      <c r="O31" s="29">
        <v>174</v>
      </c>
      <c r="P31" s="29">
        <v>1149</v>
      </c>
      <c r="Q31" s="29">
        <v>104</v>
      </c>
      <c r="R31" s="29">
        <v>1378</v>
      </c>
      <c r="S31" s="29">
        <v>21</v>
      </c>
      <c r="T31" s="29">
        <v>499</v>
      </c>
      <c r="U31" s="29">
        <v>43</v>
      </c>
      <c r="V31" s="29">
        <v>2669</v>
      </c>
      <c r="W31" s="29" t="s">
        <v>6</v>
      </c>
      <c r="X31" s="29" t="s">
        <v>6</v>
      </c>
      <c r="Y31" s="29" t="s">
        <v>6</v>
      </c>
    </row>
    <row r="32" spans="1:25" ht="13.5">
      <c r="A32" s="5"/>
      <c r="B32" s="6" t="s">
        <v>30</v>
      </c>
      <c r="C32" s="20">
        <v>673</v>
      </c>
      <c r="D32" s="20">
        <v>5865</v>
      </c>
      <c r="E32" s="29">
        <v>445</v>
      </c>
      <c r="F32" s="29">
        <v>343</v>
      </c>
      <c r="G32" s="29">
        <v>4532</v>
      </c>
      <c r="H32" s="29">
        <v>3959</v>
      </c>
      <c r="I32" s="22" t="s">
        <v>50</v>
      </c>
      <c r="J32" s="22" t="s">
        <v>50</v>
      </c>
      <c r="K32" s="29">
        <v>673</v>
      </c>
      <c r="L32" s="29">
        <v>5865</v>
      </c>
      <c r="M32" s="29">
        <v>335</v>
      </c>
      <c r="N32" s="29">
        <v>795</v>
      </c>
      <c r="O32" s="29">
        <v>189</v>
      </c>
      <c r="P32" s="29">
        <v>1264</v>
      </c>
      <c r="Q32" s="29">
        <v>97</v>
      </c>
      <c r="R32" s="29">
        <v>1283</v>
      </c>
      <c r="S32" s="29">
        <v>24</v>
      </c>
      <c r="T32" s="29">
        <v>569</v>
      </c>
      <c r="U32" s="29">
        <v>28</v>
      </c>
      <c r="V32" s="29">
        <v>1954</v>
      </c>
      <c r="W32" s="29" t="s">
        <v>6</v>
      </c>
      <c r="X32" s="29" t="s">
        <v>6</v>
      </c>
      <c r="Y32" s="29" t="s">
        <v>6</v>
      </c>
    </row>
    <row r="33" spans="1:25" ht="13.5">
      <c r="A33" s="5"/>
      <c r="B33" s="7" t="s">
        <v>17</v>
      </c>
      <c r="C33" s="23">
        <v>709</v>
      </c>
      <c r="D33" s="23">
        <v>5878</v>
      </c>
      <c r="E33" s="22">
        <v>410</v>
      </c>
      <c r="F33" s="22">
        <v>151</v>
      </c>
      <c r="G33" s="22">
        <v>4679</v>
      </c>
      <c r="H33" s="22">
        <v>4149</v>
      </c>
      <c r="I33" s="22" t="s">
        <v>50</v>
      </c>
      <c r="J33" s="22" t="s">
        <v>50</v>
      </c>
      <c r="K33" s="22">
        <v>709</v>
      </c>
      <c r="L33" s="22">
        <v>5878</v>
      </c>
      <c r="M33" s="22">
        <v>367</v>
      </c>
      <c r="N33" s="22">
        <v>847</v>
      </c>
      <c r="O33" s="22">
        <v>167</v>
      </c>
      <c r="P33" s="22">
        <v>1096</v>
      </c>
      <c r="Q33" s="22">
        <v>126</v>
      </c>
      <c r="R33" s="22">
        <v>1636</v>
      </c>
      <c r="S33" s="22">
        <v>22</v>
      </c>
      <c r="T33" s="22">
        <v>541</v>
      </c>
      <c r="U33" s="22">
        <v>27</v>
      </c>
      <c r="V33" s="22">
        <v>1758</v>
      </c>
      <c r="W33" s="22" t="s">
        <v>6</v>
      </c>
      <c r="X33" s="22" t="s">
        <v>6</v>
      </c>
      <c r="Y33" s="22" t="s">
        <v>6</v>
      </c>
    </row>
    <row r="34" spans="1:25" ht="13.5">
      <c r="A34" s="5"/>
      <c r="B34" s="14" t="s">
        <v>31</v>
      </c>
      <c r="C34" s="24">
        <v>757</v>
      </c>
      <c r="D34" s="24">
        <v>6931</v>
      </c>
      <c r="E34" s="24">
        <v>380</v>
      </c>
      <c r="F34" s="24">
        <v>99</v>
      </c>
      <c r="G34" s="24">
        <v>6206</v>
      </c>
      <c r="H34" s="24">
        <v>5272</v>
      </c>
      <c r="I34" s="22" t="s">
        <v>50</v>
      </c>
      <c r="J34" s="22" t="s">
        <v>50</v>
      </c>
      <c r="K34" s="24">
        <v>757</v>
      </c>
      <c r="L34" s="24">
        <v>6931</v>
      </c>
      <c r="M34" s="24">
        <v>385</v>
      </c>
      <c r="N34" s="24">
        <v>942</v>
      </c>
      <c r="O34" s="24">
        <v>179</v>
      </c>
      <c r="P34" s="24">
        <v>1176</v>
      </c>
      <c r="Q34" s="24">
        <v>134</v>
      </c>
      <c r="R34" s="24">
        <v>1756</v>
      </c>
      <c r="S34" s="24">
        <v>31</v>
      </c>
      <c r="T34" s="24">
        <v>748</v>
      </c>
      <c r="U34" s="24">
        <v>28</v>
      </c>
      <c r="V34" s="24">
        <v>2309</v>
      </c>
      <c r="W34" s="25" t="s">
        <v>6</v>
      </c>
      <c r="X34" s="22" t="s">
        <v>6</v>
      </c>
      <c r="Y34" s="22" t="s">
        <v>6</v>
      </c>
    </row>
    <row r="35" spans="1:25" ht="13.5">
      <c r="A35" s="5"/>
      <c r="B35" s="14" t="s">
        <v>32</v>
      </c>
      <c r="C35" s="24">
        <v>722</v>
      </c>
      <c r="D35" s="24">
        <v>6875</v>
      </c>
      <c r="E35" s="39">
        <v>419</v>
      </c>
      <c r="F35" s="39"/>
      <c r="G35" s="24">
        <v>5505</v>
      </c>
      <c r="H35" s="24">
        <v>5281</v>
      </c>
      <c r="I35" s="23">
        <v>224</v>
      </c>
      <c r="J35" s="24">
        <v>514</v>
      </c>
      <c r="K35" s="24">
        <f>SUM(M35,O35,Q35,S35,U35)</f>
        <v>722</v>
      </c>
      <c r="L35" s="24">
        <f>N35+P35+R35+T35+V35</f>
        <v>6875</v>
      </c>
      <c r="M35" s="24">
        <v>382</v>
      </c>
      <c r="N35" s="24">
        <v>874</v>
      </c>
      <c r="O35" s="24">
        <v>168</v>
      </c>
      <c r="P35" s="24">
        <v>1115</v>
      </c>
      <c r="Q35" s="24">
        <v>119</v>
      </c>
      <c r="R35" s="24">
        <v>1587</v>
      </c>
      <c r="S35" s="24">
        <v>27</v>
      </c>
      <c r="T35" s="24">
        <v>640</v>
      </c>
      <c r="U35" s="24">
        <v>26</v>
      </c>
      <c r="V35" s="24">
        <v>2659</v>
      </c>
      <c r="W35" s="25" t="s">
        <v>6</v>
      </c>
      <c r="X35" s="22" t="s">
        <v>6</v>
      </c>
      <c r="Y35" s="22" t="s">
        <v>6</v>
      </c>
    </row>
    <row r="36" spans="1:25" ht="13.5">
      <c r="A36" s="8"/>
      <c r="B36" s="9" t="s">
        <v>52</v>
      </c>
      <c r="C36" s="26">
        <v>686</v>
      </c>
      <c r="D36" s="26">
        <v>5981</v>
      </c>
      <c r="E36" s="28">
        <v>312</v>
      </c>
      <c r="F36" s="28">
        <v>63</v>
      </c>
      <c r="G36" s="26">
        <v>4774</v>
      </c>
      <c r="H36" s="26">
        <v>4555</v>
      </c>
      <c r="I36" s="30" t="s">
        <v>6</v>
      </c>
      <c r="J36" s="28" t="s">
        <v>6</v>
      </c>
      <c r="K36" s="26">
        <f>SUM(M36,O36,Q36,S36,U36,W36)</f>
        <v>686</v>
      </c>
      <c r="L36" s="26">
        <f>N36+P36+R36+T36+V36</f>
        <v>5981</v>
      </c>
      <c r="M36" s="26">
        <v>351</v>
      </c>
      <c r="N36" s="26">
        <v>858</v>
      </c>
      <c r="O36" s="26">
        <v>179</v>
      </c>
      <c r="P36" s="26">
        <v>1193</v>
      </c>
      <c r="Q36" s="26">
        <v>96</v>
      </c>
      <c r="R36" s="26">
        <v>1284</v>
      </c>
      <c r="S36" s="26">
        <v>33</v>
      </c>
      <c r="T36" s="26">
        <v>776</v>
      </c>
      <c r="U36" s="26">
        <v>27</v>
      </c>
      <c r="V36" s="26">
        <v>1870</v>
      </c>
      <c r="W36" s="28" t="s">
        <v>6</v>
      </c>
      <c r="X36" s="30" t="s">
        <v>6</v>
      </c>
      <c r="Y36" s="30" t="s">
        <v>6</v>
      </c>
    </row>
    <row r="37" spans="1:25" ht="13.5">
      <c r="A37" s="5" t="s">
        <v>10</v>
      </c>
      <c r="B37" s="1" t="s">
        <v>18</v>
      </c>
      <c r="C37" s="20">
        <v>1478</v>
      </c>
      <c r="D37" s="20">
        <v>24557</v>
      </c>
      <c r="E37" s="29">
        <v>970</v>
      </c>
      <c r="F37" s="29">
        <v>1123</v>
      </c>
      <c r="G37" s="29">
        <v>21189</v>
      </c>
      <c r="H37" s="29">
        <v>20071</v>
      </c>
      <c r="I37" s="22" t="s">
        <v>25</v>
      </c>
      <c r="J37" s="22" t="s">
        <v>25</v>
      </c>
      <c r="K37" s="29">
        <v>1478</v>
      </c>
      <c r="L37" s="29">
        <v>24557</v>
      </c>
      <c r="M37" s="29">
        <v>723</v>
      </c>
      <c r="N37" s="29">
        <v>1850</v>
      </c>
      <c r="O37" s="29">
        <v>372</v>
      </c>
      <c r="P37" s="29">
        <v>2489</v>
      </c>
      <c r="Q37" s="29">
        <v>181</v>
      </c>
      <c r="R37" s="29">
        <v>2436</v>
      </c>
      <c r="S37" s="29">
        <v>68</v>
      </c>
      <c r="T37" s="29">
        <v>1579</v>
      </c>
      <c r="U37" s="29">
        <v>134</v>
      </c>
      <c r="V37" s="29">
        <v>16203</v>
      </c>
      <c r="W37" s="29" t="s">
        <v>6</v>
      </c>
      <c r="X37" s="29" t="s">
        <v>6</v>
      </c>
      <c r="Y37" s="29" t="s">
        <v>6</v>
      </c>
    </row>
    <row r="38" spans="1:25" ht="13.5">
      <c r="A38" s="5"/>
      <c r="B38" s="6" t="s">
        <v>30</v>
      </c>
      <c r="C38" s="20">
        <v>1473</v>
      </c>
      <c r="D38" s="20">
        <v>26067</v>
      </c>
      <c r="E38" s="29">
        <v>895</v>
      </c>
      <c r="F38" s="29">
        <v>948</v>
      </c>
      <c r="G38" s="29">
        <v>22955</v>
      </c>
      <c r="H38" s="29">
        <v>22060</v>
      </c>
      <c r="I38" s="22" t="s">
        <v>50</v>
      </c>
      <c r="J38" s="22" t="s">
        <v>50</v>
      </c>
      <c r="K38" s="29">
        <v>1473</v>
      </c>
      <c r="L38" s="29">
        <v>26067</v>
      </c>
      <c r="M38" s="29">
        <v>706</v>
      </c>
      <c r="N38" s="29">
        <v>1749</v>
      </c>
      <c r="O38" s="29">
        <v>347</v>
      </c>
      <c r="P38" s="29">
        <v>2260</v>
      </c>
      <c r="Q38" s="29">
        <v>207</v>
      </c>
      <c r="R38" s="29">
        <v>2799</v>
      </c>
      <c r="S38" s="29">
        <v>74</v>
      </c>
      <c r="T38" s="29">
        <v>1768</v>
      </c>
      <c r="U38" s="29">
        <v>139</v>
      </c>
      <c r="V38" s="29">
        <v>17491</v>
      </c>
      <c r="W38" s="29" t="s">
        <v>6</v>
      </c>
      <c r="X38" s="29" t="s">
        <v>6</v>
      </c>
      <c r="Y38" s="29" t="s">
        <v>6</v>
      </c>
    </row>
    <row r="39" spans="1:25" ht="13.5">
      <c r="A39" s="5"/>
      <c r="B39" s="7" t="s">
        <v>17</v>
      </c>
      <c r="C39" s="23">
        <v>1485</v>
      </c>
      <c r="D39" s="23">
        <v>27306</v>
      </c>
      <c r="E39" s="22">
        <v>803</v>
      </c>
      <c r="F39" s="22">
        <v>475</v>
      </c>
      <c r="G39" s="22">
        <v>24677</v>
      </c>
      <c r="H39" s="22">
        <v>23283</v>
      </c>
      <c r="I39" s="22" t="s">
        <v>50</v>
      </c>
      <c r="J39" s="22" t="s">
        <v>50</v>
      </c>
      <c r="K39" s="22">
        <v>1485</v>
      </c>
      <c r="L39" s="22">
        <v>27306</v>
      </c>
      <c r="M39" s="22">
        <v>694</v>
      </c>
      <c r="N39" s="22">
        <v>1781</v>
      </c>
      <c r="O39" s="22">
        <v>353</v>
      </c>
      <c r="P39" s="22">
        <v>2378</v>
      </c>
      <c r="Q39" s="22">
        <v>198</v>
      </c>
      <c r="R39" s="22">
        <v>2675</v>
      </c>
      <c r="S39" s="22">
        <v>91</v>
      </c>
      <c r="T39" s="22">
        <v>2168</v>
      </c>
      <c r="U39" s="22">
        <v>149</v>
      </c>
      <c r="V39" s="22">
        <v>18304</v>
      </c>
      <c r="W39" s="22" t="s">
        <v>6</v>
      </c>
      <c r="X39" s="22" t="s">
        <v>6</v>
      </c>
      <c r="Y39" s="22" t="s">
        <v>6</v>
      </c>
    </row>
    <row r="40" spans="1:25" ht="13.5">
      <c r="A40" s="5"/>
      <c r="B40" s="14" t="s">
        <v>31</v>
      </c>
      <c r="C40" s="24">
        <v>1323</v>
      </c>
      <c r="D40" s="24">
        <v>25747</v>
      </c>
      <c r="E40" s="24">
        <v>680</v>
      </c>
      <c r="F40" s="24">
        <v>230</v>
      </c>
      <c r="G40" s="24">
        <v>24521</v>
      </c>
      <c r="H40" s="24">
        <v>22975</v>
      </c>
      <c r="I40" s="22" t="s">
        <v>50</v>
      </c>
      <c r="J40" s="22" t="s">
        <v>50</v>
      </c>
      <c r="K40" s="24">
        <v>1323</v>
      </c>
      <c r="L40" s="24">
        <v>25747</v>
      </c>
      <c r="M40" s="24">
        <v>651</v>
      </c>
      <c r="N40" s="24">
        <v>1629</v>
      </c>
      <c r="O40" s="24">
        <v>276</v>
      </c>
      <c r="P40" s="24">
        <v>1793</v>
      </c>
      <c r="Q40" s="24">
        <v>187</v>
      </c>
      <c r="R40" s="24">
        <v>2599</v>
      </c>
      <c r="S40" s="24">
        <v>82</v>
      </c>
      <c r="T40" s="24">
        <v>1940</v>
      </c>
      <c r="U40" s="24">
        <v>127</v>
      </c>
      <c r="V40" s="24">
        <v>17786</v>
      </c>
      <c r="W40" s="25" t="s">
        <v>6</v>
      </c>
      <c r="X40" s="22" t="s">
        <v>6</v>
      </c>
      <c r="Y40" s="22" t="s">
        <v>6</v>
      </c>
    </row>
    <row r="41" spans="1:25" ht="13.5">
      <c r="A41" s="5"/>
      <c r="B41" s="14" t="s">
        <v>32</v>
      </c>
      <c r="C41" s="24">
        <v>1228</v>
      </c>
      <c r="D41" s="24">
        <v>21190</v>
      </c>
      <c r="E41" s="39">
        <v>842</v>
      </c>
      <c r="F41" s="39"/>
      <c r="G41" s="24">
        <v>18917</v>
      </c>
      <c r="H41" s="24">
        <v>18650</v>
      </c>
      <c r="I41" s="23">
        <v>267</v>
      </c>
      <c r="J41" s="24">
        <v>5130</v>
      </c>
      <c r="K41" s="24">
        <f>SUM(M41,O41,Q41,S41,U41)</f>
        <v>1228</v>
      </c>
      <c r="L41" s="24">
        <f>N41+P41+R41+T41+V41</f>
        <v>21190</v>
      </c>
      <c r="M41" s="24">
        <v>613</v>
      </c>
      <c r="N41" s="24">
        <v>1502</v>
      </c>
      <c r="O41" s="24">
        <v>244</v>
      </c>
      <c r="P41" s="24">
        <v>1587</v>
      </c>
      <c r="Q41" s="24">
        <v>179</v>
      </c>
      <c r="R41" s="24">
        <v>2416</v>
      </c>
      <c r="S41" s="24">
        <v>74</v>
      </c>
      <c r="T41" s="24">
        <v>1738</v>
      </c>
      <c r="U41" s="24">
        <v>118</v>
      </c>
      <c r="V41" s="24">
        <v>13947</v>
      </c>
      <c r="W41" s="25" t="s">
        <v>6</v>
      </c>
      <c r="X41" s="22" t="s">
        <v>6</v>
      </c>
      <c r="Y41" s="22" t="s">
        <v>6</v>
      </c>
    </row>
    <row r="42" spans="1:25" ht="13.5">
      <c r="A42" s="8"/>
      <c r="B42" s="32" t="s">
        <v>53</v>
      </c>
      <c r="C42" s="26">
        <v>1138</v>
      </c>
      <c r="D42" s="26">
        <v>20919</v>
      </c>
      <c r="E42" s="28">
        <v>536</v>
      </c>
      <c r="F42" s="28">
        <v>164</v>
      </c>
      <c r="G42" s="26">
        <v>18853</v>
      </c>
      <c r="H42" s="26">
        <v>18066</v>
      </c>
      <c r="I42" s="30" t="s">
        <v>6</v>
      </c>
      <c r="J42" s="28" t="s">
        <v>6</v>
      </c>
      <c r="K42" s="26">
        <f>SUM(M42,O42,Q42,S42,U42,W42)</f>
        <v>1138</v>
      </c>
      <c r="L42" s="26">
        <f>N42+P42+R42+T42+V42</f>
        <v>20919</v>
      </c>
      <c r="M42" s="26">
        <v>549</v>
      </c>
      <c r="N42" s="26">
        <v>1379</v>
      </c>
      <c r="O42" s="26">
        <v>235</v>
      </c>
      <c r="P42" s="26">
        <v>1526</v>
      </c>
      <c r="Q42" s="26">
        <v>159</v>
      </c>
      <c r="R42" s="26">
        <v>2100</v>
      </c>
      <c r="S42" s="26">
        <v>76</v>
      </c>
      <c r="T42" s="26">
        <v>1834</v>
      </c>
      <c r="U42" s="26">
        <v>119</v>
      </c>
      <c r="V42" s="26">
        <v>14080</v>
      </c>
      <c r="W42" s="28" t="s">
        <v>6</v>
      </c>
      <c r="X42" s="30" t="s">
        <v>6</v>
      </c>
      <c r="Y42" s="30" t="s">
        <v>6</v>
      </c>
    </row>
    <row r="43" spans="1:25" ht="13.5">
      <c r="A43" s="5" t="s">
        <v>35</v>
      </c>
      <c r="B43" s="1" t="s">
        <v>18</v>
      </c>
      <c r="C43" s="20">
        <v>6672</v>
      </c>
      <c r="D43" s="20">
        <v>42120</v>
      </c>
      <c r="E43" s="29">
        <v>4530</v>
      </c>
      <c r="F43" s="29">
        <v>3628</v>
      </c>
      <c r="G43" s="29">
        <v>31437</v>
      </c>
      <c r="H43" s="29">
        <v>28858</v>
      </c>
      <c r="I43" s="22" t="s">
        <v>25</v>
      </c>
      <c r="J43" s="22" t="s">
        <v>25</v>
      </c>
      <c r="K43" s="29">
        <v>6457</v>
      </c>
      <c r="L43" s="29">
        <v>35390</v>
      </c>
      <c r="M43" s="29">
        <v>4764</v>
      </c>
      <c r="N43" s="29">
        <v>10040</v>
      </c>
      <c r="O43" s="29">
        <v>1007</v>
      </c>
      <c r="P43" s="29">
        <v>6560</v>
      </c>
      <c r="Q43" s="29">
        <v>394</v>
      </c>
      <c r="R43" s="29">
        <v>5234</v>
      </c>
      <c r="S43" s="29">
        <v>135</v>
      </c>
      <c r="T43" s="29">
        <v>3204</v>
      </c>
      <c r="U43" s="29">
        <v>157</v>
      </c>
      <c r="V43" s="29">
        <v>10352</v>
      </c>
      <c r="W43" s="29" t="s">
        <v>25</v>
      </c>
      <c r="X43" s="29">
        <v>215</v>
      </c>
      <c r="Y43" s="29">
        <v>6730</v>
      </c>
    </row>
    <row r="44" spans="1:25" ht="13.5">
      <c r="A44" s="5"/>
      <c r="B44" s="6" t="s">
        <v>30</v>
      </c>
      <c r="C44" s="20">
        <v>6840</v>
      </c>
      <c r="D44" s="20">
        <v>43782</v>
      </c>
      <c r="E44" s="29">
        <v>4451</v>
      </c>
      <c r="F44" s="29">
        <v>3276</v>
      </c>
      <c r="G44" s="29">
        <v>29217</v>
      </c>
      <c r="H44" s="29">
        <v>25825</v>
      </c>
      <c r="I44" s="22" t="s">
        <v>50</v>
      </c>
      <c r="J44" s="22" t="s">
        <v>50</v>
      </c>
      <c r="K44" s="29">
        <v>6645</v>
      </c>
      <c r="L44" s="29">
        <v>38151</v>
      </c>
      <c r="M44" s="29">
        <v>4843</v>
      </c>
      <c r="N44" s="29">
        <v>10242</v>
      </c>
      <c r="O44" s="29">
        <v>1006</v>
      </c>
      <c r="P44" s="29">
        <v>6427</v>
      </c>
      <c r="Q44" s="29">
        <v>491</v>
      </c>
      <c r="R44" s="29">
        <v>6566</v>
      </c>
      <c r="S44" s="29">
        <v>138</v>
      </c>
      <c r="T44" s="29">
        <v>3291</v>
      </c>
      <c r="U44" s="29">
        <v>167</v>
      </c>
      <c r="V44" s="29">
        <v>11625</v>
      </c>
      <c r="W44" s="29" t="s">
        <v>25</v>
      </c>
      <c r="X44" s="29">
        <v>195</v>
      </c>
      <c r="Y44" s="29">
        <v>5631</v>
      </c>
    </row>
    <row r="45" spans="1:25" ht="13.5">
      <c r="A45" s="5"/>
      <c r="B45" s="7" t="s">
        <v>17</v>
      </c>
      <c r="C45" s="23">
        <v>7085</v>
      </c>
      <c r="D45" s="23">
        <v>49934</v>
      </c>
      <c r="E45" s="22">
        <v>4339</v>
      </c>
      <c r="F45" s="22">
        <v>2013</v>
      </c>
      <c r="G45" s="22">
        <v>35677</v>
      </c>
      <c r="H45" s="22">
        <v>30943</v>
      </c>
      <c r="I45" s="22" t="s">
        <v>50</v>
      </c>
      <c r="J45" s="22" t="s">
        <v>50</v>
      </c>
      <c r="K45" s="22">
        <v>6892</v>
      </c>
      <c r="L45" s="22">
        <v>43756</v>
      </c>
      <c r="M45" s="22">
        <v>4816</v>
      </c>
      <c r="N45" s="22">
        <v>10172</v>
      </c>
      <c r="O45" s="22">
        <v>1136</v>
      </c>
      <c r="P45" s="22">
        <v>7277</v>
      </c>
      <c r="Q45" s="22">
        <v>559</v>
      </c>
      <c r="R45" s="22">
        <v>7487</v>
      </c>
      <c r="S45" s="22">
        <v>192</v>
      </c>
      <c r="T45" s="22">
        <v>4555</v>
      </c>
      <c r="U45" s="22">
        <v>189</v>
      </c>
      <c r="V45" s="22">
        <v>14265</v>
      </c>
      <c r="W45" s="22" t="s">
        <v>25</v>
      </c>
      <c r="X45" s="22">
        <v>193</v>
      </c>
      <c r="Y45" s="22">
        <v>6178</v>
      </c>
    </row>
    <row r="46" spans="1:25" ht="13.5">
      <c r="A46" s="5"/>
      <c r="B46" s="14" t="s">
        <v>31</v>
      </c>
      <c r="C46" s="24">
        <v>7178</v>
      </c>
      <c r="D46" s="24">
        <v>54472</v>
      </c>
      <c r="E46" s="24">
        <v>4256</v>
      </c>
      <c r="F46" s="24">
        <v>1137</v>
      </c>
      <c r="G46" s="24">
        <v>41329</v>
      </c>
      <c r="H46" s="24">
        <v>37907</v>
      </c>
      <c r="I46" s="22" t="s">
        <v>50</v>
      </c>
      <c r="J46" s="22" t="s">
        <v>50</v>
      </c>
      <c r="K46" s="24">
        <v>6983</v>
      </c>
      <c r="L46" s="24">
        <v>47882</v>
      </c>
      <c r="M46" s="24">
        <v>4736</v>
      </c>
      <c r="N46" s="24">
        <v>9980</v>
      </c>
      <c r="O46" s="24">
        <v>1164</v>
      </c>
      <c r="P46" s="24">
        <v>7591</v>
      </c>
      <c r="Q46" s="24">
        <v>657</v>
      </c>
      <c r="R46" s="24">
        <v>8815</v>
      </c>
      <c r="S46" s="24">
        <v>208</v>
      </c>
      <c r="T46" s="24">
        <v>4892</v>
      </c>
      <c r="U46" s="24">
        <v>218</v>
      </c>
      <c r="V46" s="24">
        <v>16604</v>
      </c>
      <c r="W46" s="25" t="s">
        <v>25</v>
      </c>
      <c r="X46" s="24">
        <v>195</v>
      </c>
      <c r="Y46" s="24">
        <v>6590</v>
      </c>
    </row>
    <row r="47" spans="1:25" ht="13.5">
      <c r="A47" s="33"/>
      <c r="B47" s="14" t="s">
        <v>32</v>
      </c>
      <c r="C47" s="24">
        <f>SUM(C59,C65,C71,C77,C83,C89)</f>
        <v>6921</v>
      </c>
      <c r="D47" s="24">
        <f>SUM(D59,D65,D71,D77,D83,D89)</f>
        <v>46192</v>
      </c>
      <c r="E47" s="39">
        <f>SUM(E65,E71,E77,E83,E89)</f>
        <v>5203</v>
      </c>
      <c r="F47" s="39"/>
      <c r="G47" s="24">
        <f>SUM(G59,G65,G71,G77,G83,G89)</f>
        <v>37657</v>
      </c>
      <c r="H47" s="24">
        <f>SUM(H59,H65,H71,H77,H83,H89)</f>
        <v>36583</v>
      </c>
      <c r="I47" s="23">
        <f>SUM(I59,I65,I71,I77,I83,I89)</f>
        <v>1074</v>
      </c>
      <c r="J47" s="24">
        <f>SUM(J65,J71,J77,J83,J89)</f>
        <v>786</v>
      </c>
      <c r="K47" s="24">
        <f>SUM(K59,K65,K71,K77,K83,K89)</f>
        <v>6921</v>
      </c>
      <c r="L47" s="24">
        <f>SUM(L59,L65,L71,L77,L83,L89)</f>
        <v>46192</v>
      </c>
      <c r="M47" s="24">
        <f>SUM(M65,M71,M77,M83,M89)</f>
        <v>4710</v>
      </c>
      <c r="N47" s="24">
        <f>SUM(N65,N71,N77,N83,N89)</f>
        <v>9463</v>
      </c>
      <c r="O47" s="24">
        <f>SUM(O59,O65,O71,O77,O83,O89)</f>
        <v>1113</v>
      </c>
      <c r="P47" s="24">
        <f>SUM(P59,P65,P71,P77,P83,P89)</f>
        <v>7204</v>
      </c>
      <c r="Q47" s="24">
        <f>SUM(Q65,Q71,Q77,Q83,Q89)</f>
        <v>661</v>
      </c>
      <c r="R47" s="24">
        <f>SUM(R65,R71,R77,R83,R89)</f>
        <v>8807</v>
      </c>
      <c r="S47" s="24">
        <f>SUM(S65,S71,S77,S89)</f>
        <v>207</v>
      </c>
      <c r="T47" s="24">
        <f>SUM(T65,T71,T77,T89)</f>
        <v>4865</v>
      </c>
      <c r="U47" s="24">
        <f>SUM(U59,U65,U71,U77,U89)</f>
        <v>230</v>
      </c>
      <c r="V47" s="24">
        <f>SUM(V59,V65,V71,V77,V89)</f>
        <v>15853</v>
      </c>
      <c r="W47" s="25" t="s">
        <v>25</v>
      </c>
      <c r="X47" s="22" t="s">
        <v>6</v>
      </c>
      <c r="Y47" s="22" t="s">
        <v>6</v>
      </c>
    </row>
    <row r="48" spans="1:25" ht="13.5">
      <c r="A48" s="15"/>
      <c r="B48" s="9" t="s">
        <v>52</v>
      </c>
      <c r="C48" s="26">
        <f>SUM(C60,C66,C72,C78,C84,C90)</f>
        <v>6827</v>
      </c>
      <c r="D48" s="36">
        <f>SUM(D60,D66,D72,D78,D84,D90)</f>
        <v>52771</v>
      </c>
      <c r="E48" s="36">
        <f>SUM(E60,E66,E72,E78,E84,E90)</f>
        <v>3823</v>
      </c>
      <c r="F48" s="36">
        <f>SUM(F60,F66,F72,F78,F84,F90)</f>
        <v>965</v>
      </c>
      <c r="G48" s="36">
        <f>SUM(G60,G66,G72,G78,G84,G90)</f>
        <v>44806</v>
      </c>
      <c r="H48" s="36">
        <f>SUM(H60,H66,H72,H78,H84,H90)</f>
        <v>42486</v>
      </c>
      <c r="I48" s="30" t="s">
        <v>6</v>
      </c>
      <c r="J48" s="28" t="s">
        <v>6</v>
      </c>
      <c r="K48" s="26">
        <f>SUM(K60,K66,K72,K78,K84,K90)</f>
        <v>6631</v>
      </c>
      <c r="L48" s="26">
        <f aca="true" t="shared" si="1" ref="L48:Y48">SUM(L60,L66,L72,L78,L84,L90)</f>
        <v>47714</v>
      </c>
      <c r="M48" s="26">
        <f t="shared" si="1"/>
        <v>4413</v>
      </c>
      <c r="N48" s="26">
        <f t="shared" si="1"/>
        <v>9335</v>
      </c>
      <c r="O48" s="26">
        <f t="shared" si="1"/>
        <v>1142</v>
      </c>
      <c r="P48" s="26">
        <f t="shared" si="1"/>
        <v>7408</v>
      </c>
      <c r="Q48" s="26">
        <f t="shared" si="1"/>
        <v>634</v>
      </c>
      <c r="R48" s="26">
        <f t="shared" si="1"/>
        <v>8540</v>
      </c>
      <c r="S48" s="26">
        <f t="shared" si="1"/>
        <v>197</v>
      </c>
      <c r="T48" s="26">
        <f t="shared" si="1"/>
        <v>4598</v>
      </c>
      <c r="U48" s="26">
        <f t="shared" si="1"/>
        <v>239</v>
      </c>
      <c r="V48" s="26">
        <f t="shared" si="1"/>
        <v>17833</v>
      </c>
      <c r="W48" s="26">
        <f t="shared" si="1"/>
        <v>6</v>
      </c>
      <c r="X48" s="30">
        <f t="shared" si="1"/>
        <v>196</v>
      </c>
      <c r="Y48" s="30">
        <f t="shared" si="1"/>
        <v>5057</v>
      </c>
    </row>
    <row r="49" ht="13.5">
      <c r="A49" s="1" t="s">
        <v>51</v>
      </c>
    </row>
    <row r="50" spans="1:25" ht="14.25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40.5" customHeight="1" thickTop="1">
      <c r="A51" s="62" t="s">
        <v>0</v>
      </c>
      <c r="B51" s="57" t="s">
        <v>49</v>
      </c>
      <c r="C51" s="40" t="s">
        <v>22</v>
      </c>
      <c r="D51" s="41"/>
      <c r="E51" s="41"/>
      <c r="F51" s="41"/>
      <c r="G51" s="41"/>
      <c r="H51" s="41"/>
      <c r="I51" s="41"/>
      <c r="J51" s="42"/>
      <c r="K51" s="66" t="s">
        <v>64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8"/>
      <c r="X51" s="40" t="s">
        <v>58</v>
      </c>
      <c r="Y51" s="41"/>
    </row>
    <row r="52" spans="1:25" ht="13.5">
      <c r="A52" s="63"/>
      <c r="B52" s="46"/>
      <c r="C52" s="46" t="s">
        <v>19</v>
      </c>
      <c r="D52" s="58" t="s">
        <v>1</v>
      </c>
      <c r="E52" s="58"/>
      <c r="F52" s="58"/>
      <c r="G52" s="58"/>
      <c r="H52" s="58"/>
      <c r="I52" s="58"/>
      <c r="J52" s="43" t="s">
        <v>39</v>
      </c>
      <c r="K52" s="18" t="s">
        <v>2</v>
      </c>
      <c r="L52" s="4"/>
      <c r="M52" s="3" t="s">
        <v>3</v>
      </c>
      <c r="N52" s="4"/>
      <c r="O52" s="3" t="s">
        <v>4</v>
      </c>
      <c r="P52" s="4"/>
      <c r="Q52" s="48" t="s">
        <v>26</v>
      </c>
      <c r="R52" s="49"/>
      <c r="S52" s="48" t="s">
        <v>27</v>
      </c>
      <c r="T52" s="49"/>
      <c r="U52" s="48" t="s">
        <v>28</v>
      </c>
      <c r="V52" s="52"/>
      <c r="W52" s="55" t="s">
        <v>61</v>
      </c>
      <c r="X52" s="46" t="s">
        <v>56</v>
      </c>
      <c r="Y52" s="50" t="s">
        <v>57</v>
      </c>
    </row>
    <row r="53" spans="1:25" ht="13.5">
      <c r="A53" s="63"/>
      <c r="B53" s="46"/>
      <c r="C53" s="47"/>
      <c r="D53" s="47" t="s">
        <v>20</v>
      </c>
      <c r="E53" s="64" t="s">
        <v>21</v>
      </c>
      <c r="F53" s="64" t="s">
        <v>59</v>
      </c>
      <c r="G53" s="58" t="s">
        <v>29</v>
      </c>
      <c r="H53" s="58"/>
      <c r="I53" s="58"/>
      <c r="J53" s="44"/>
      <c r="K53" s="46" t="s">
        <v>56</v>
      </c>
      <c r="L53" s="46" t="s">
        <v>57</v>
      </c>
      <c r="M53" s="46" t="s">
        <v>19</v>
      </c>
      <c r="N53" s="46" t="s">
        <v>24</v>
      </c>
      <c r="O53" s="46" t="s">
        <v>19</v>
      </c>
      <c r="P53" s="46" t="s">
        <v>24</v>
      </c>
      <c r="Q53" s="46" t="s">
        <v>19</v>
      </c>
      <c r="R53" s="46" t="s">
        <v>24</v>
      </c>
      <c r="S53" s="46" t="s">
        <v>19</v>
      </c>
      <c r="T53" s="46" t="s">
        <v>24</v>
      </c>
      <c r="U53" s="46" t="s">
        <v>19</v>
      </c>
      <c r="V53" s="50" t="s">
        <v>24</v>
      </c>
      <c r="W53" s="56"/>
      <c r="X53" s="47"/>
      <c r="Y53" s="51"/>
    </row>
    <row r="54" spans="1:25" ht="13.5">
      <c r="A54" s="41"/>
      <c r="B54" s="46"/>
      <c r="C54" s="47"/>
      <c r="D54" s="47"/>
      <c r="E54" s="58"/>
      <c r="F54" s="58"/>
      <c r="G54" s="16" t="s">
        <v>45</v>
      </c>
      <c r="H54" s="16" t="s">
        <v>44</v>
      </c>
      <c r="I54" s="16" t="s">
        <v>43</v>
      </c>
      <c r="J54" s="45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51"/>
      <c r="W54" s="31" t="s">
        <v>23</v>
      </c>
      <c r="X54" s="47"/>
      <c r="Y54" s="51"/>
    </row>
    <row r="55" spans="1:25" ht="13.5">
      <c r="A55" s="35" t="s">
        <v>55</v>
      </c>
      <c r="B55" s="1" t="s">
        <v>18</v>
      </c>
      <c r="C55" s="29">
        <v>10</v>
      </c>
      <c r="D55" s="29">
        <v>383</v>
      </c>
      <c r="E55" s="29" t="s">
        <v>6</v>
      </c>
      <c r="F55" s="29" t="s">
        <v>6</v>
      </c>
      <c r="G55" s="29">
        <v>380</v>
      </c>
      <c r="H55" s="29">
        <v>371</v>
      </c>
      <c r="I55" s="21" t="s">
        <v>25</v>
      </c>
      <c r="J55" s="21" t="s">
        <v>25</v>
      </c>
      <c r="K55" s="29">
        <v>4</v>
      </c>
      <c r="L55" s="29">
        <v>280</v>
      </c>
      <c r="M55" s="29" t="s">
        <v>6</v>
      </c>
      <c r="N55" s="29" t="s">
        <v>6</v>
      </c>
      <c r="O55" s="29">
        <v>1</v>
      </c>
      <c r="P55" s="29">
        <v>5</v>
      </c>
      <c r="Q55" s="29">
        <v>1</v>
      </c>
      <c r="R55" s="29">
        <v>15</v>
      </c>
      <c r="S55" s="29" t="s">
        <v>6</v>
      </c>
      <c r="T55" s="29" t="s">
        <v>6</v>
      </c>
      <c r="U55" s="29">
        <v>2</v>
      </c>
      <c r="V55" s="29">
        <v>260</v>
      </c>
      <c r="W55" s="29" t="s">
        <v>6</v>
      </c>
      <c r="X55" s="29">
        <v>6</v>
      </c>
      <c r="Y55" s="29">
        <v>103</v>
      </c>
    </row>
    <row r="56" spans="1:25" ht="13.5">
      <c r="A56" s="11"/>
      <c r="B56" s="6" t="s">
        <v>36</v>
      </c>
      <c r="C56" s="29">
        <v>10</v>
      </c>
      <c r="D56" s="29">
        <v>371</v>
      </c>
      <c r="E56" s="29" t="s">
        <v>6</v>
      </c>
      <c r="F56" s="29" t="s">
        <v>6</v>
      </c>
      <c r="G56" s="29">
        <v>279</v>
      </c>
      <c r="H56" s="29">
        <v>279</v>
      </c>
      <c r="I56" s="22" t="s">
        <v>50</v>
      </c>
      <c r="J56" s="22" t="s">
        <v>50</v>
      </c>
      <c r="K56" s="29">
        <v>4</v>
      </c>
      <c r="L56" s="29">
        <v>286</v>
      </c>
      <c r="M56" s="29" t="s">
        <v>6</v>
      </c>
      <c r="N56" s="29" t="s">
        <v>6</v>
      </c>
      <c r="O56" s="29" t="s">
        <v>6</v>
      </c>
      <c r="P56" s="29" t="s">
        <v>6</v>
      </c>
      <c r="Q56" s="29">
        <v>1</v>
      </c>
      <c r="R56" s="29">
        <v>13</v>
      </c>
      <c r="S56" s="29">
        <v>1</v>
      </c>
      <c r="T56" s="29">
        <v>29</v>
      </c>
      <c r="U56" s="29">
        <v>2</v>
      </c>
      <c r="V56" s="29">
        <v>244</v>
      </c>
      <c r="W56" s="29" t="s">
        <v>6</v>
      </c>
      <c r="X56" s="29">
        <v>6</v>
      </c>
      <c r="Y56" s="29">
        <v>85</v>
      </c>
    </row>
    <row r="57" spans="1:25" ht="13.5">
      <c r="A57" s="12"/>
      <c r="B57" s="7" t="s">
        <v>17</v>
      </c>
      <c r="C57" s="22">
        <v>10</v>
      </c>
      <c r="D57" s="22">
        <v>431</v>
      </c>
      <c r="E57" s="22" t="s">
        <v>6</v>
      </c>
      <c r="F57" s="22" t="s">
        <v>6</v>
      </c>
      <c r="G57" s="22">
        <v>351</v>
      </c>
      <c r="H57" s="22">
        <v>348</v>
      </c>
      <c r="I57" s="22" t="s">
        <v>50</v>
      </c>
      <c r="J57" s="22" t="s">
        <v>50</v>
      </c>
      <c r="K57" s="22">
        <v>4</v>
      </c>
      <c r="L57" s="22">
        <v>354</v>
      </c>
      <c r="M57" s="22" t="s">
        <v>6</v>
      </c>
      <c r="N57" s="22" t="s">
        <v>6</v>
      </c>
      <c r="O57" s="22">
        <v>1</v>
      </c>
      <c r="P57" s="22">
        <v>6</v>
      </c>
      <c r="Q57" s="22" t="s">
        <v>6</v>
      </c>
      <c r="R57" s="22" t="s">
        <v>6</v>
      </c>
      <c r="S57" s="22" t="s">
        <v>6</v>
      </c>
      <c r="T57" s="22" t="s">
        <v>6</v>
      </c>
      <c r="U57" s="22">
        <v>3</v>
      </c>
      <c r="V57" s="22">
        <v>348</v>
      </c>
      <c r="W57" s="22" t="s">
        <v>6</v>
      </c>
      <c r="X57" s="22">
        <v>6</v>
      </c>
      <c r="Y57" s="22">
        <v>77</v>
      </c>
    </row>
    <row r="58" spans="1:25" ht="13.5">
      <c r="A58" s="12"/>
      <c r="B58" s="14" t="s">
        <v>31</v>
      </c>
      <c r="C58" s="24">
        <v>9</v>
      </c>
      <c r="D58" s="24">
        <v>413</v>
      </c>
      <c r="E58" s="25" t="s">
        <v>6</v>
      </c>
      <c r="F58" s="25" t="s">
        <v>6</v>
      </c>
      <c r="G58" s="24">
        <v>326</v>
      </c>
      <c r="H58" s="24">
        <v>320</v>
      </c>
      <c r="I58" s="22" t="s">
        <v>50</v>
      </c>
      <c r="J58" s="22" t="s">
        <v>50</v>
      </c>
      <c r="K58" s="24">
        <v>4</v>
      </c>
      <c r="L58" s="24">
        <v>326</v>
      </c>
      <c r="M58" s="22" t="s">
        <v>37</v>
      </c>
      <c r="N58" s="22" t="s">
        <v>6</v>
      </c>
      <c r="O58" s="24">
        <v>1</v>
      </c>
      <c r="P58" s="24">
        <v>6</v>
      </c>
      <c r="Q58" s="25" t="s">
        <v>6</v>
      </c>
      <c r="R58" s="25" t="s">
        <v>6</v>
      </c>
      <c r="S58" s="25" t="s">
        <v>6</v>
      </c>
      <c r="T58" s="25" t="s">
        <v>6</v>
      </c>
      <c r="U58" s="24">
        <v>3</v>
      </c>
      <c r="V58" s="24">
        <v>320</v>
      </c>
      <c r="W58" s="25" t="s">
        <v>6</v>
      </c>
      <c r="X58" s="24">
        <v>5</v>
      </c>
      <c r="Y58" s="24">
        <v>87</v>
      </c>
    </row>
    <row r="59" spans="1:25" ht="13.5">
      <c r="A59" s="12"/>
      <c r="B59" s="14" t="s">
        <v>32</v>
      </c>
      <c r="C59" s="23">
        <v>4</v>
      </c>
      <c r="D59" s="23">
        <v>339</v>
      </c>
      <c r="E59" s="38" t="s">
        <v>37</v>
      </c>
      <c r="F59" s="38"/>
      <c r="G59" s="23">
        <v>323</v>
      </c>
      <c r="H59" s="23">
        <v>323</v>
      </c>
      <c r="I59" s="22" t="s">
        <v>48</v>
      </c>
      <c r="J59" s="22" t="s">
        <v>37</v>
      </c>
      <c r="K59" s="23">
        <f>SUM(M59,O59,Q59,S59,U59)</f>
        <v>4</v>
      </c>
      <c r="L59" s="23">
        <f>SUM(N59,P59,R59,T59,V59)</f>
        <v>339</v>
      </c>
      <c r="M59" s="22" t="s">
        <v>6</v>
      </c>
      <c r="N59" s="22" t="s">
        <v>6</v>
      </c>
      <c r="O59" s="23">
        <v>1</v>
      </c>
      <c r="P59" s="23">
        <v>5</v>
      </c>
      <c r="Q59" s="22" t="s">
        <v>6</v>
      </c>
      <c r="R59" s="22" t="s">
        <v>6</v>
      </c>
      <c r="S59" s="22" t="s">
        <v>6</v>
      </c>
      <c r="T59" s="22" t="s">
        <v>6</v>
      </c>
      <c r="U59" s="23">
        <v>3</v>
      </c>
      <c r="V59" s="23">
        <v>334</v>
      </c>
      <c r="W59" s="22" t="s">
        <v>6</v>
      </c>
      <c r="X59" s="25" t="s">
        <v>50</v>
      </c>
      <c r="Y59" s="25" t="s">
        <v>50</v>
      </c>
    </row>
    <row r="60" spans="1:25" ht="13.5">
      <c r="A60" s="13"/>
      <c r="B60" s="32" t="s">
        <v>53</v>
      </c>
      <c r="C60" s="27">
        <v>10</v>
      </c>
      <c r="D60" s="27">
        <v>382</v>
      </c>
      <c r="E60" s="30" t="s">
        <v>6</v>
      </c>
      <c r="F60" s="30" t="s">
        <v>6</v>
      </c>
      <c r="G60" s="27">
        <v>374</v>
      </c>
      <c r="H60" s="27">
        <v>373</v>
      </c>
      <c r="I60" s="30" t="s">
        <v>48</v>
      </c>
      <c r="J60" s="30" t="s">
        <v>37</v>
      </c>
      <c r="K60" s="27">
        <f>SUM(M60,O60,Q60,S60,U60,W60)</f>
        <v>4</v>
      </c>
      <c r="L60" s="27">
        <f>SUM(N60,P60,R60,T60,V60)</f>
        <v>302</v>
      </c>
      <c r="M60" s="30" t="s">
        <v>6</v>
      </c>
      <c r="N60" s="30" t="s">
        <v>6</v>
      </c>
      <c r="O60" s="27">
        <v>1</v>
      </c>
      <c r="P60" s="27">
        <v>6</v>
      </c>
      <c r="Q60" s="30" t="s">
        <v>6</v>
      </c>
      <c r="R60" s="30" t="s">
        <v>6</v>
      </c>
      <c r="S60" s="30" t="s">
        <v>6</v>
      </c>
      <c r="T60" s="30" t="s">
        <v>6</v>
      </c>
      <c r="U60" s="27">
        <v>3</v>
      </c>
      <c r="V60" s="27">
        <v>296</v>
      </c>
      <c r="W60" s="30" t="s">
        <v>6</v>
      </c>
      <c r="X60" s="28">
        <v>6</v>
      </c>
      <c r="Y60" s="28">
        <v>80</v>
      </c>
    </row>
    <row r="61" spans="1:25" ht="13.5">
      <c r="A61" s="5" t="s">
        <v>11</v>
      </c>
      <c r="B61" s="1" t="s">
        <v>18</v>
      </c>
      <c r="C61" s="29">
        <v>167</v>
      </c>
      <c r="D61" s="29">
        <v>5034</v>
      </c>
      <c r="E61" s="29">
        <v>46</v>
      </c>
      <c r="F61" s="29">
        <v>41</v>
      </c>
      <c r="G61" s="29">
        <v>4810</v>
      </c>
      <c r="H61" s="29">
        <v>4723</v>
      </c>
      <c r="I61" s="22" t="s">
        <v>25</v>
      </c>
      <c r="J61" s="22" t="s">
        <v>25</v>
      </c>
      <c r="K61" s="29">
        <v>142</v>
      </c>
      <c r="L61" s="29">
        <v>3206</v>
      </c>
      <c r="M61" s="29">
        <v>56</v>
      </c>
      <c r="N61" s="29">
        <v>132</v>
      </c>
      <c r="O61" s="29">
        <v>19</v>
      </c>
      <c r="P61" s="29">
        <v>118</v>
      </c>
      <c r="Q61" s="29">
        <v>20</v>
      </c>
      <c r="R61" s="29">
        <v>275</v>
      </c>
      <c r="S61" s="29">
        <v>15</v>
      </c>
      <c r="T61" s="29">
        <v>357</v>
      </c>
      <c r="U61" s="29">
        <v>32</v>
      </c>
      <c r="V61" s="29">
        <v>2324</v>
      </c>
      <c r="W61" s="29" t="s">
        <v>6</v>
      </c>
      <c r="X61" s="29">
        <v>25</v>
      </c>
      <c r="Y61" s="29">
        <v>1828</v>
      </c>
    </row>
    <row r="62" spans="1:25" ht="13.5">
      <c r="A62" s="5"/>
      <c r="B62" s="6" t="s">
        <v>30</v>
      </c>
      <c r="C62" s="29">
        <v>162</v>
      </c>
      <c r="D62" s="29">
        <v>4658</v>
      </c>
      <c r="E62" s="29">
        <v>34</v>
      </c>
      <c r="F62" s="29">
        <v>24</v>
      </c>
      <c r="G62" s="29">
        <v>3511</v>
      </c>
      <c r="H62" s="29">
        <v>3435</v>
      </c>
      <c r="I62" s="22" t="s">
        <v>50</v>
      </c>
      <c r="J62" s="22" t="s">
        <v>50</v>
      </c>
      <c r="K62" s="29">
        <v>139</v>
      </c>
      <c r="L62" s="29">
        <v>3725</v>
      </c>
      <c r="M62" s="29">
        <v>45</v>
      </c>
      <c r="N62" s="29">
        <v>91</v>
      </c>
      <c r="O62" s="29">
        <v>18</v>
      </c>
      <c r="P62" s="29">
        <v>129</v>
      </c>
      <c r="Q62" s="29">
        <v>29</v>
      </c>
      <c r="R62" s="29">
        <v>405</v>
      </c>
      <c r="S62" s="29">
        <v>12</v>
      </c>
      <c r="T62" s="29">
        <v>292</v>
      </c>
      <c r="U62" s="29">
        <v>35</v>
      </c>
      <c r="V62" s="29">
        <v>2808</v>
      </c>
      <c r="W62" s="29" t="s">
        <v>6</v>
      </c>
      <c r="X62" s="29">
        <v>23</v>
      </c>
      <c r="Y62" s="29">
        <v>933</v>
      </c>
    </row>
    <row r="63" spans="1:25" ht="13.5">
      <c r="A63" s="5"/>
      <c r="B63" s="7" t="s">
        <v>17</v>
      </c>
      <c r="C63" s="22">
        <v>187</v>
      </c>
      <c r="D63" s="22">
        <v>5023</v>
      </c>
      <c r="E63" s="22">
        <v>40</v>
      </c>
      <c r="F63" s="22">
        <v>12</v>
      </c>
      <c r="G63" s="22">
        <v>4474</v>
      </c>
      <c r="H63" s="22">
        <v>4388</v>
      </c>
      <c r="I63" s="22" t="s">
        <v>50</v>
      </c>
      <c r="J63" s="22" t="s">
        <v>50</v>
      </c>
      <c r="K63" s="22">
        <v>169</v>
      </c>
      <c r="L63" s="22">
        <v>4712</v>
      </c>
      <c r="M63" s="22">
        <v>55</v>
      </c>
      <c r="N63" s="22">
        <v>113</v>
      </c>
      <c r="O63" s="22">
        <v>26</v>
      </c>
      <c r="P63" s="22">
        <v>189</v>
      </c>
      <c r="Q63" s="22">
        <v>23</v>
      </c>
      <c r="R63" s="22">
        <v>294</v>
      </c>
      <c r="S63" s="22">
        <v>23</v>
      </c>
      <c r="T63" s="22">
        <v>535</v>
      </c>
      <c r="U63" s="22">
        <v>42</v>
      </c>
      <c r="V63" s="22">
        <v>3581</v>
      </c>
      <c r="W63" s="22" t="s">
        <v>6</v>
      </c>
      <c r="X63" s="22">
        <v>18</v>
      </c>
      <c r="Y63" s="22">
        <v>311</v>
      </c>
    </row>
    <row r="64" spans="1:25" ht="13.5">
      <c r="A64" s="5"/>
      <c r="B64" s="14" t="s">
        <v>31</v>
      </c>
      <c r="C64" s="24">
        <v>189</v>
      </c>
      <c r="D64" s="24">
        <v>5015</v>
      </c>
      <c r="E64" s="24">
        <v>38</v>
      </c>
      <c r="F64" s="24">
        <v>11</v>
      </c>
      <c r="G64" s="24">
        <v>4604</v>
      </c>
      <c r="H64" s="24">
        <v>4398</v>
      </c>
      <c r="I64" s="22" t="s">
        <v>50</v>
      </c>
      <c r="J64" s="22" t="s">
        <v>50</v>
      </c>
      <c r="K64" s="24">
        <v>171</v>
      </c>
      <c r="L64" s="24">
        <v>4692</v>
      </c>
      <c r="M64" s="24">
        <v>55</v>
      </c>
      <c r="N64" s="24">
        <v>120</v>
      </c>
      <c r="O64" s="24">
        <v>22</v>
      </c>
      <c r="P64" s="24">
        <v>159</v>
      </c>
      <c r="Q64" s="24">
        <v>38</v>
      </c>
      <c r="R64" s="24">
        <v>544</v>
      </c>
      <c r="S64" s="24">
        <v>18</v>
      </c>
      <c r="T64" s="24">
        <v>433</v>
      </c>
      <c r="U64" s="24">
        <v>38</v>
      </c>
      <c r="V64" s="24">
        <v>3436</v>
      </c>
      <c r="W64" s="25" t="s">
        <v>6</v>
      </c>
      <c r="X64" s="24">
        <v>18</v>
      </c>
      <c r="Y64" s="24">
        <v>323</v>
      </c>
    </row>
    <row r="65" spans="1:25" ht="13.5">
      <c r="A65" s="5"/>
      <c r="B65" s="14" t="s">
        <v>32</v>
      </c>
      <c r="C65" s="23">
        <v>173</v>
      </c>
      <c r="D65" s="23">
        <v>4088</v>
      </c>
      <c r="E65" s="38">
        <v>41</v>
      </c>
      <c r="F65" s="38"/>
      <c r="G65" s="23">
        <v>3866</v>
      </c>
      <c r="H65" s="23">
        <v>3791</v>
      </c>
      <c r="I65" s="23">
        <v>75</v>
      </c>
      <c r="J65" s="23">
        <v>23</v>
      </c>
      <c r="K65" s="23">
        <f>SUM(M65,O65,Q65,S65,U65)</f>
        <v>173</v>
      </c>
      <c r="L65" s="23">
        <f>SUM(N65,P65,R65,T65,V65)</f>
        <v>4088</v>
      </c>
      <c r="M65" s="23">
        <v>59</v>
      </c>
      <c r="N65" s="23">
        <v>128</v>
      </c>
      <c r="O65" s="23">
        <v>28</v>
      </c>
      <c r="P65" s="23">
        <v>186</v>
      </c>
      <c r="Q65" s="23">
        <v>29</v>
      </c>
      <c r="R65" s="23">
        <v>402</v>
      </c>
      <c r="S65" s="23">
        <v>20</v>
      </c>
      <c r="T65" s="23">
        <v>471</v>
      </c>
      <c r="U65" s="23">
        <v>37</v>
      </c>
      <c r="V65" s="23">
        <v>2901</v>
      </c>
      <c r="W65" s="22" t="s">
        <v>6</v>
      </c>
      <c r="X65" s="25" t="s">
        <v>50</v>
      </c>
      <c r="Y65" s="25" t="s">
        <v>50</v>
      </c>
    </row>
    <row r="66" spans="1:25" ht="13.5">
      <c r="A66" s="8"/>
      <c r="B66" s="9" t="s">
        <v>52</v>
      </c>
      <c r="C66" s="27">
        <v>203</v>
      </c>
      <c r="D66" s="27">
        <v>4443</v>
      </c>
      <c r="E66" s="37">
        <v>39</v>
      </c>
      <c r="F66" s="37">
        <v>5</v>
      </c>
      <c r="G66" s="27">
        <v>4221</v>
      </c>
      <c r="H66" s="27">
        <v>4164</v>
      </c>
      <c r="I66" s="30" t="s">
        <v>6</v>
      </c>
      <c r="J66" s="30" t="s">
        <v>6</v>
      </c>
      <c r="K66" s="27">
        <f>SUM(M66,O66,Q66,S66,U66,W66)</f>
        <v>185</v>
      </c>
      <c r="L66" s="27">
        <f>SUM(N66,P66,R66,T66,V66)</f>
        <v>4101</v>
      </c>
      <c r="M66" s="27">
        <v>64</v>
      </c>
      <c r="N66" s="27">
        <v>137</v>
      </c>
      <c r="O66" s="27">
        <v>35</v>
      </c>
      <c r="P66" s="27">
        <v>227</v>
      </c>
      <c r="Q66" s="27">
        <v>31</v>
      </c>
      <c r="R66" s="27">
        <v>430</v>
      </c>
      <c r="S66" s="27">
        <v>18</v>
      </c>
      <c r="T66" s="27">
        <v>420</v>
      </c>
      <c r="U66" s="27">
        <v>37</v>
      </c>
      <c r="V66" s="27">
        <v>2887</v>
      </c>
      <c r="W66" s="30" t="s">
        <v>6</v>
      </c>
      <c r="X66" s="28">
        <v>18</v>
      </c>
      <c r="Y66" s="28">
        <v>342</v>
      </c>
    </row>
    <row r="67" spans="1:25" ht="13.5">
      <c r="A67" s="5" t="s">
        <v>38</v>
      </c>
      <c r="B67" s="1" t="s">
        <v>18</v>
      </c>
      <c r="C67" s="29">
        <v>3983</v>
      </c>
      <c r="D67" s="29">
        <v>19794</v>
      </c>
      <c r="E67" s="29">
        <v>2833</v>
      </c>
      <c r="F67" s="29">
        <v>2631</v>
      </c>
      <c r="G67" s="29">
        <v>12758</v>
      </c>
      <c r="H67" s="29">
        <v>11143</v>
      </c>
      <c r="I67" s="22" t="s">
        <v>25</v>
      </c>
      <c r="J67" s="22" t="s">
        <v>25</v>
      </c>
      <c r="K67" s="29">
        <v>3980</v>
      </c>
      <c r="L67" s="29">
        <v>19702</v>
      </c>
      <c r="M67" s="29">
        <v>2919</v>
      </c>
      <c r="N67" s="29">
        <v>6682</v>
      </c>
      <c r="O67" s="29">
        <v>684</v>
      </c>
      <c r="P67" s="29">
        <v>4414</v>
      </c>
      <c r="Q67" s="29">
        <v>235</v>
      </c>
      <c r="R67" s="29">
        <v>3130</v>
      </c>
      <c r="S67" s="29">
        <v>76</v>
      </c>
      <c r="T67" s="29">
        <v>1792</v>
      </c>
      <c r="U67" s="29">
        <v>66</v>
      </c>
      <c r="V67" s="29">
        <v>3684</v>
      </c>
      <c r="W67" s="29" t="s">
        <v>25</v>
      </c>
      <c r="X67" s="29">
        <v>3</v>
      </c>
      <c r="Y67" s="29">
        <v>92</v>
      </c>
    </row>
    <row r="68" spans="1:25" ht="13.5">
      <c r="A68" s="5"/>
      <c r="B68" s="6" t="s">
        <v>30</v>
      </c>
      <c r="C68" s="29">
        <v>4082</v>
      </c>
      <c r="D68" s="29">
        <v>20445</v>
      </c>
      <c r="E68" s="29">
        <v>2780</v>
      </c>
      <c r="F68" s="29">
        <v>2375</v>
      </c>
      <c r="G68" s="29">
        <v>13721</v>
      </c>
      <c r="H68" s="29">
        <v>11473</v>
      </c>
      <c r="I68" s="22" t="s">
        <v>50</v>
      </c>
      <c r="J68" s="22" t="s">
        <v>50</v>
      </c>
      <c r="K68" s="29">
        <v>4080</v>
      </c>
      <c r="L68" s="29">
        <v>20368</v>
      </c>
      <c r="M68" s="29">
        <v>2976</v>
      </c>
      <c r="N68" s="29">
        <v>6781</v>
      </c>
      <c r="O68" s="29">
        <v>684</v>
      </c>
      <c r="P68" s="29">
        <v>4276</v>
      </c>
      <c r="Q68" s="29">
        <v>280</v>
      </c>
      <c r="R68" s="29">
        <v>3663</v>
      </c>
      <c r="S68" s="29">
        <v>68</v>
      </c>
      <c r="T68" s="29">
        <v>1580</v>
      </c>
      <c r="U68" s="29">
        <v>72</v>
      </c>
      <c r="V68" s="29">
        <v>4068</v>
      </c>
      <c r="W68" s="29" t="s">
        <v>25</v>
      </c>
      <c r="X68" s="29">
        <v>2</v>
      </c>
      <c r="Y68" s="29">
        <v>77</v>
      </c>
    </row>
    <row r="69" spans="1:25" ht="13.5">
      <c r="A69" s="5"/>
      <c r="B69" s="7" t="s">
        <v>17</v>
      </c>
      <c r="C69" s="22">
        <v>3983</v>
      </c>
      <c r="D69" s="22">
        <v>21481</v>
      </c>
      <c r="E69" s="22">
        <v>2576</v>
      </c>
      <c r="F69" s="22">
        <v>1428</v>
      </c>
      <c r="G69" s="22">
        <v>15649</v>
      </c>
      <c r="H69" s="22">
        <v>12676</v>
      </c>
      <c r="I69" s="22" t="s">
        <v>50</v>
      </c>
      <c r="J69" s="22" t="s">
        <v>50</v>
      </c>
      <c r="K69" s="22">
        <v>3981</v>
      </c>
      <c r="L69" s="22">
        <v>21398</v>
      </c>
      <c r="M69" s="22">
        <v>2755</v>
      </c>
      <c r="N69" s="22">
        <v>6340</v>
      </c>
      <c r="O69" s="22">
        <v>753</v>
      </c>
      <c r="P69" s="22">
        <v>4780</v>
      </c>
      <c r="Q69" s="22">
        <v>315</v>
      </c>
      <c r="R69" s="22">
        <v>4212</v>
      </c>
      <c r="S69" s="22">
        <v>89</v>
      </c>
      <c r="T69" s="22">
        <v>2129</v>
      </c>
      <c r="U69" s="22">
        <v>69</v>
      </c>
      <c r="V69" s="22">
        <v>3937</v>
      </c>
      <c r="W69" s="22" t="s">
        <v>25</v>
      </c>
      <c r="X69" s="22">
        <v>2</v>
      </c>
      <c r="Y69" s="22">
        <v>83</v>
      </c>
    </row>
    <row r="70" spans="1:25" ht="13.5">
      <c r="A70" s="5"/>
      <c r="B70" s="14" t="s">
        <v>31</v>
      </c>
      <c r="C70" s="24">
        <v>3865</v>
      </c>
      <c r="D70" s="24">
        <v>23575</v>
      </c>
      <c r="E70" s="24">
        <v>2388</v>
      </c>
      <c r="F70" s="24">
        <v>765</v>
      </c>
      <c r="G70" s="24">
        <v>18689</v>
      </c>
      <c r="H70" s="24">
        <v>16905</v>
      </c>
      <c r="I70" s="22" t="s">
        <v>50</v>
      </c>
      <c r="J70" s="22" t="s">
        <v>50</v>
      </c>
      <c r="K70" s="24">
        <v>3863</v>
      </c>
      <c r="L70" s="24">
        <v>23492</v>
      </c>
      <c r="M70" s="24">
        <v>2553</v>
      </c>
      <c r="N70" s="24">
        <v>5841</v>
      </c>
      <c r="O70" s="24">
        <v>739</v>
      </c>
      <c r="P70" s="24">
        <v>4809</v>
      </c>
      <c r="Q70" s="24">
        <v>366</v>
      </c>
      <c r="R70" s="24">
        <v>4838</v>
      </c>
      <c r="S70" s="24">
        <v>113</v>
      </c>
      <c r="T70" s="24">
        <v>2654</v>
      </c>
      <c r="U70" s="24">
        <v>92</v>
      </c>
      <c r="V70" s="24">
        <v>5350</v>
      </c>
      <c r="W70" s="25" t="s">
        <v>25</v>
      </c>
      <c r="X70" s="24">
        <v>2</v>
      </c>
      <c r="Y70" s="24">
        <v>83</v>
      </c>
    </row>
    <row r="71" spans="1:25" ht="13.5">
      <c r="A71" s="5"/>
      <c r="B71" s="14" t="s">
        <v>32</v>
      </c>
      <c r="C71" s="23">
        <v>3794</v>
      </c>
      <c r="D71" s="23">
        <v>23015</v>
      </c>
      <c r="E71" s="38">
        <v>3015</v>
      </c>
      <c r="F71" s="38"/>
      <c r="G71" s="23">
        <v>18269</v>
      </c>
      <c r="H71" s="23">
        <v>17727</v>
      </c>
      <c r="I71" s="23">
        <v>542</v>
      </c>
      <c r="J71" s="23">
        <v>218</v>
      </c>
      <c r="K71" s="23">
        <f>SUM(M71,O71,Q71,S71,U71)</f>
        <v>3794</v>
      </c>
      <c r="L71" s="23">
        <f>SUM(N71,P71,R71,T71,V71)</f>
        <v>23015</v>
      </c>
      <c r="M71" s="23">
        <v>2485</v>
      </c>
      <c r="N71" s="23">
        <v>5450</v>
      </c>
      <c r="O71" s="23">
        <v>726</v>
      </c>
      <c r="P71" s="23">
        <v>4696</v>
      </c>
      <c r="Q71" s="23">
        <v>386</v>
      </c>
      <c r="R71" s="23">
        <v>5136</v>
      </c>
      <c r="S71" s="23">
        <v>99</v>
      </c>
      <c r="T71" s="23">
        <v>2320</v>
      </c>
      <c r="U71" s="23">
        <v>98</v>
      </c>
      <c r="V71" s="23">
        <v>5413</v>
      </c>
      <c r="W71" s="22" t="s">
        <v>25</v>
      </c>
      <c r="X71" s="25" t="s">
        <v>50</v>
      </c>
      <c r="Y71" s="25" t="s">
        <v>50</v>
      </c>
    </row>
    <row r="72" spans="1:25" ht="13.5">
      <c r="A72" s="8"/>
      <c r="B72" s="9" t="s">
        <v>52</v>
      </c>
      <c r="C72" s="27">
        <v>3636</v>
      </c>
      <c r="D72" s="27">
        <v>22740</v>
      </c>
      <c r="E72" s="37">
        <v>2139</v>
      </c>
      <c r="F72" s="37">
        <v>647</v>
      </c>
      <c r="G72" s="27">
        <v>18334</v>
      </c>
      <c r="H72" s="27">
        <v>17511</v>
      </c>
      <c r="I72" s="30" t="s">
        <v>6</v>
      </c>
      <c r="J72" s="30" t="s">
        <v>6</v>
      </c>
      <c r="K72" s="27">
        <f>SUM(M72,O72,Q72,S72,U72,W72)</f>
        <v>3634</v>
      </c>
      <c r="L72" s="27">
        <f>SUM(N72,P72,R72,T72,V72)</f>
        <v>22662</v>
      </c>
      <c r="M72" s="27">
        <v>2372</v>
      </c>
      <c r="N72" s="27">
        <v>5373</v>
      </c>
      <c r="O72" s="27">
        <v>706</v>
      </c>
      <c r="P72" s="27">
        <v>4594</v>
      </c>
      <c r="Q72" s="27">
        <v>356</v>
      </c>
      <c r="R72" s="27">
        <v>4786</v>
      </c>
      <c r="S72" s="27">
        <v>102</v>
      </c>
      <c r="T72" s="27">
        <v>2356</v>
      </c>
      <c r="U72" s="27">
        <v>95</v>
      </c>
      <c r="V72" s="27">
        <v>5553</v>
      </c>
      <c r="W72" s="27">
        <v>3</v>
      </c>
      <c r="X72" s="28">
        <v>2</v>
      </c>
      <c r="Y72" s="28">
        <v>78</v>
      </c>
    </row>
    <row r="73" spans="1:25" ht="13.5">
      <c r="A73" s="5" t="s">
        <v>12</v>
      </c>
      <c r="B73" s="1" t="s">
        <v>18</v>
      </c>
      <c r="C73" s="29">
        <v>134</v>
      </c>
      <c r="D73" s="29">
        <v>2560</v>
      </c>
      <c r="E73" s="29">
        <v>35</v>
      </c>
      <c r="F73" s="29">
        <v>22</v>
      </c>
      <c r="G73" s="29">
        <v>2461</v>
      </c>
      <c r="H73" s="29">
        <v>2453</v>
      </c>
      <c r="I73" s="22" t="s">
        <v>25</v>
      </c>
      <c r="J73" s="22" t="s">
        <v>25</v>
      </c>
      <c r="K73" s="29">
        <v>134</v>
      </c>
      <c r="L73" s="29">
        <v>2560</v>
      </c>
      <c r="M73" s="29">
        <v>51</v>
      </c>
      <c r="N73" s="29">
        <v>116</v>
      </c>
      <c r="O73" s="29">
        <v>17</v>
      </c>
      <c r="P73" s="29">
        <v>122</v>
      </c>
      <c r="Q73" s="29">
        <v>21</v>
      </c>
      <c r="R73" s="29">
        <v>290</v>
      </c>
      <c r="S73" s="29">
        <v>27</v>
      </c>
      <c r="T73" s="29">
        <v>660</v>
      </c>
      <c r="U73" s="29">
        <v>18</v>
      </c>
      <c r="V73" s="29">
        <v>1372</v>
      </c>
      <c r="W73" s="29" t="s">
        <v>6</v>
      </c>
      <c r="X73" s="29" t="s">
        <v>6</v>
      </c>
      <c r="Y73" s="29" t="s">
        <v>6</v>
      </c>
    </row>
    <row r="74" spans="1:25" ht="13.5">
      <c r="A74" s="5"/>
      <c r="B74" s="6" t="s">
        <v>30</v>
      </c>
      <c r="C74" s="29">
        <v>160</v>
      </c>
      <c r="D74" s="29">
        <v>2852</v>
      </c>
      <c r="E74" s="29">
        <v>34</v>
      </c>
      <c r="F74" s="29">
        <v>19</v>
      </c>
      <c r="G74" s="29">
        <v>2735</v>
      </c>
      <c r="H74" s="29">
        <v>2666</v>
      </c>
      <c r="I74" s="22" t="s">
        <v>50</v>
      </c>
      <c r="J74" s="22" t="s">
        <v>50</v>
      </c>
      <c r="K74" s="29">
        <v>159</v>
      </c>
      <c r="L74" s="29">
        <v>2850</v>
      </c>
      <c r="M74" s="29">
        <v>57</v>
      </c>
      <c r="N74" s="29">
        <v>130</v>
      </c>
      <c r="O74" s="29">
        <v>24</v>
      </c>
      <c r="P74" s="29">
        <v>153</v>
      </c>
      <c r="Q74" s="29">
        <v>35</v>
      </c>
      <c r="R74" s="29">
        <v>532</v>
      </c>
      <c r="S74" s="29">
        <v>28</v>
      </c>
      <c r="T74" s="29">
        <v>691</v>
      </c>
      <c r="U74" s="29">
        <v>15</v>
      </c>
      <c r="V74" s="29">
        <v>1344</v>
      </c>
      <c r="W74" s="29" t="s">
        <v>6</v>
      </c>
      <c r="X74" s="29">
        <v>1</v>
      </c>
      <c r="Y74" s="29">
        <v>2</v>
      </c>
    </row>
    <row r="75" spans="1:25" ht="13.5">
      <c r="A75" s="5"/>
      <c r="B75" s="7" t="s">
        <v>17</v>
      </c>
      <c r="C75" s="22">
        <v>168</v>
      </c>
      <c r="D75" s="22">
        <v>3271</v>
      </c>
      <c r="E75" s="22">
        <v>34</v>
      </c>
      <c r="F75" s="22">
        <v>7</v>
      </c>
      <c r="G75" s="22">
        <v>3164</v>
      </c>
      <c r="H75" s="22">
        <v>3069</v>
      </c>
      <c r="I75" s="22" t="s">
        <v>50</v>
      </c>
      <c r="J75" s="22" t="s">
        <v>50</v>
      </c>
      <c r="K75" s="22">
        <v>167</v>
      </c>
      <c r="L75" s="22">
        <v>3270</v>
      </c>
      <c r="M75" s="22">
        <v>58</v>
      </c>
      <c r="N75" s="22">
        <v>130</v>
      </c>
      <c r="O75" s="22">
        <v>25</v>
      </c>
      <c r="P75" s="22">
        <v>151</v>
      </c>
      <c r="Q75" s="22">
        <v>39</v>
      </c>
      <c r="R75" s="22">
        <v>606</v>
      </c>
      <c r="S75" s="22">
        <v>25</v>
      </c>
      <c r="T75" s="22">
        <v>593</v>
      </c>
      <c r="U75" s="22">
        <v>20</v>
      </c>
      <c r="V75" s="22">
        <v>1790</v>
      </c>
      <c r="W75" s="22" t="s">
        <v>6</v>
      </c>
      <c r="X75" s="22">
        <v>1</v>
      </c>
      <c r="Y75" s="22">
        <v>1</v>
      </c>
    </row>
    <row r="76" spans="1:25" ht="13.5">
      <c r="A76" s="5"/>
      <c r="B76" s="14" t="s">
        <v>31</v>
      </c>
      <c r="C76" s="24">
        <v>173</v>
      </c>
      <c r="D76" s="24">
        <v>3769</v>
      </c>
      <c r="E76" s="24">
        <v>36</v>
      </c>
      <c r="F76" s="24">
        <v>10</v>
      </c>
      <c r="G76" s="24">
        <v>3642</v>
      </c>
      <c r="H76" s="24">
        <v>3535</v>
      </c>
      <c r="I76" s="22" t="s">
        <v>50</v>
      </c>
      <c r="J76" s="22" t="s">
        <v>50</v>
      </c>
      <c r="K76" s="24">
        <v>172</v>
      </c>
      <c r="L76" s="24">
        <v>3768</v>
      </c>
      <c r="M76" s="24">
        <v>60</v>
      </c>
      <c r="N76" s="24">
        <v>149</v>
      </c>
      <c r="O76" s="24">
        <v>29</v>
      </c>
      <c r="P76" s="24">
        <v>177</v>
      </c>
      <c r="Q76" s="24">
        <v>48</v>
      </c>
      <c r="R76" s="24">
        <v>720</v>
      </c>
      <c r="S76" s="24">
        <v>17</v>
      </c>
      <c r="T76" s="24">
        <v>402</v>
      </c>
      <c r="U76" s="24">
        <v>18</v>
      </c>
      <c r="V76" s="24">
        <v>2320</v>
      </c>
      <c r="W76" s="25" t="s">
        <v>6</v>
      </c>
      <c r="X76" s="24">
        <v>1</v>
      </c>
      <c r="Y76" s="24">
        <v>1</v>
      </c>
    </row>
    <row r="77" spans="1:25" ht="13.5">
      <c r="A77" s="5"/>
      <c r="B77" s="14" t="s">
        <v>32</v>
      </c>
      <c r="C77" s="23">
        <v>168</v>
      </c>
      <c r="D77" s="23">
        <v>2688</v>
      </c>
      <c r="E77" s="38">
        <v>41</v>
      </c>
      <c r="F77" s="38"/>
      <c r="G77" s="23">
        <v>2575</v>
      </c>
      <c r="H77" s="23">
        <v>2569</v>
      </c>
      <c r="I77" s="23">
        <v>6</v>
      </c>
      <c r="J77" s="23">
        <v>24</v>
      </c>
      <c r="K77" s="23">
        <f>SUM(M77,O77,Q77,S77,U77)</f>
        <v>168</v>
      </c>
      <c r="L77" s="23">
        <f>SUM(N77,P77,R77,T77,V77)</f>
        <v>2688</v>
      </c>
      <c r="M77" s="23">
        <v>60</v>
      </c>
      <c r="N77" s="23">
        <v>131</v>
      </c>
      <c r="O77" s="23">
        <v>26</v>
      </c>
      <c r="P77" s="23">
        <v>154</v>
      </c>
      <c r="Q77" s="23">
        <v>44</v>
      </c>
      <c r="R77" s="23">
        <v>641</v>
      </c>
      <c r="S77" s="23">
        <v>23</v>
      </c>
      <c r="T77" s="23">
        <v>538</v>
      </c>
      <c r="U77" s="23">
        <v>15</v>
      </c>
      <c r="V77" s="23">
        <v>1224</v>
      </c>
      <c r="W77" s="22" t="s">
        <v>6</v>
      </c>
      <c r="X77" s="25" t="s">
        <v>50</v>
      </c>
      <c r="Y77" s="25" t="s">
        <v>50</v>
      </c>
    </row>
    <row r="78" spans="1:25" ht="13.5">
      <c r="A78" s="8"/>
      <c r="B78" s="9" t="s">
        <v>52</v>
      </c>
      <c r="C78" s="27">
        <v>180</v>
      </c>
      <c r="D78" s="27">
        <v>3312</v>
      </c>
      <c r="E78" s="37">
        <v>37</v>
      </c>
      <c r="F78" s="37">
        <v>8</v>
      </c>
      <c r="G78" s="27">
        <v>3200</v>
      </c>
      <c r="H78" s="27">
        <v>3188</v>
      </c>
      <c r="I78" s="30" t="s">
        <v>6</v>
      </c>
      <c r="J78" s="30" t="s">
        <v>6</v>
      </c>
      <c r="K78" s="27">
        <f>SUM(M78,O78,Q78,S78,U78,W78)</f>
        <v>180</v>
      </c>
      <c r="L78" s="27">
        <f>SUM(N78,P78,R78,T78,V78)</f>
        <v>3312</v>
      </c>
      <c r="M78" s="27">
        <v>68</v>
      </c>
      <c r="N78" s="27">
        <v>163</v>
      </c>
      <c r="O78" s="27">
        <v>29</v>
      </c>
      <c r="P78" s="27">
        <v>174</v>
      </c>
      <c r="Q78" s="27">
        <v>46</v>
      </c>
      <c r="R78" s="27">
        <v>661</v>
      </c>
      <c r="S78" s="27">
        <v>22</v>
      </c>
      <c r="T78" s="27">
        <v>519</v>
      </c>
      <c r="U78" s="27">
        <v>15</v>
      </c>
      <c r="V78" s="27">
        <v>1795</v>
      </c>
      <c r="W78" s="30" t="s">
        <v>6</v>
      </c>
      <c r="X78" s="28" t="s">
        <v>6</v>
      </c>
      <c r="Y78" s="28" t="s">
        <v>6</v>
      </c>
    </row>
    <row r="79" spans="1:25" ht="13.5">
      <c r="A79" s="5" t="s">
        <v>13</v>
      </c>
      <c r="B79" s="1" t="s">
        <v>18</v>
      </c>
      <c r="C79" s="29">
        <v>270</v>
      </c>
      <c r="D79" s="29">
        <v>524</v>
      </c>
      <c r="E79" s="29">
        <v>210</v>
      </c>
      <c r="F79" s="29">
        <v>57</v>
      </c>
      <c r="G79" s="29">
        <v>145</v>
      </c>
      <c r="H79" s="29">
        <v>136</v>
      </c>
      <c r="I79" s="22" t="s">
        <v>25</v>
      </c>
      <c r="J79" s="22" t="s">
        <v>25</v>
      </c>
      <c r="K79" s="29">
        <v>268</v>
      </c>
      <c r="L79" s="29">
        <v>517</v>
      </c>
      <c r="M79" s="29">
        <v>252</v>
      </c>
      <c r="N79" s="29">
        <v>386</v>
      </c>
      <c r="O79" s="29">
        <v>14</v>
      </c>
      <c r="P79" s="29">
        <v>85</v>
      </c>
      <c r="Q79" s="29">
        <v>1</v>
      </c>
      <c r="R79" s="29">
        <v>16</v>
      </c>
      <c r="S79" s="29" t="s">
        <v>6</v>
      </c>
      <c r="T79" s="29" t="s">
        <v>6</v>
      </c>
      <c r="U79" s="29">
        <v>1</v>
      </c>
      <c r="V79" s="29">
        <v>30</v>
      </c>
      <c r="W79" s="29" t="s">
        <v>6</v>
      </c>
      <c r="X79" s="29">
        <v>2</v>
      </c>
      <c r="Y79" s="29">
        <v>7</v>
      </c>
    </row>
    <row r="80" spans="1:25" ht="13.5">
      <c r="A80" s="5"/>
      <c r="B80" s="6" t="s">
        <v>30</v>
      </c>
      <c r="C80" s="29">
        <v>275</v>
      </c>
      <c r="D80" s="29">
        <v>632</v>
      </c>
      <c r="E80" s="29">
        <v>211</v>
      </c>
      <c r="F80" s="29">
        <v>66</v>
      </c>
      <c r="G80" s="29">
        <v>225</v>
      </c>
      <c r="H80" s="29">
        <v>194</v>
      </c>
      <c r="I80" s="22" t="s">
        <v>50</v>
      </c>
      <c r="J80" s="22" t="s">
        <v>50</v>
      </c>
      <c r="K80" s="29">
        <v>274</v>
      </c>
      <c r="L80" s="29">
        <v>626</v>
      </c>
      <c r="M80" s="29">
        <v>252</v>
      </c>
      <c r="N80" s="29">
        <v>383</v>
      </c>
      <c r="O80" s="29">
        <v>17</v>
      </c>
      <c r="P80" s="29">
        <v>108</v>
      </c>
      <c r="Q80" s="29">
        <v>1</v>
      </c>
      <c r="R80" s="29">
        <v>17</v>
      </c>
      <c r="S80" s="29">
        <v>2</v>
      </c>
      <c r="T80" s="29">
        <v>44</v>
      </c>
      <c r="U80" s="29">
        <v>2</v>
      </c>
      <c r="V80" s="29">
        <v>74</v>
      </c>
      <c r="W80" s="29" t="s">
        <v>6</v>
      </c>
      <c r="X80" s="29">
        <v>1</v>
      </c>
      <c r="Y80" s="29">
        <v>6</v>
      </c>
    </row>
    <row r="81" spans="1:25" ht="13.5">
      <c r="A81" s="5"/>
      <c r="B81" s="7" t="s">
        <v>17</v>
      </c>
      <c r="C81" s="22">
        <v>356</v>
      </c>
      <c r="D81" s="22">
        <v>728</v>
      </c>
      <c r="E81" s="22">
        <v>263</v>
      </c>
      <c r="F81" s="22">
        <v>80</v>
      </c>
      <c r="G81" s="22">
        <v>236</v>
      </c>
      <c r="H81" s="22">
        <v>227</v>
      </c>
      <c r="I81" s="22" t="s">
        <v>50</v>
      </c>
      <c r="J81" s="22" t="s">
        <v>50</v>
      </c>
      <c r="K81" s="22">
        <v>355</v>
      </c>
      <c r="L81" s="22">
        <v>722</v>
      </c>
      <c r="M81" s="22">
        <v>334</v>
      </c>
      <c r="N81" s="22">
        <v>534</v>
      </c>
      <c r="O81" s="22">
        <v>17</v>
      </c>
      <c r="P81" s="22">
        <v>104</v>
      </c>
      <c r="Q81" s="22">
        <v>2</v>
      </c>
      <c r="R81" s="22">
        <v>25</v>
      </c>
      <c r="S81" s="22">
        <v>1</v>
      </c>
      <c r="T81" s="22">
        <v>20</v>
      </c>
      <c r="U81" s="22">
        <v>1</v>
      </c>
      <c r="V81" s="22">
        <v>39</v>
      </c>
      <c r="W81" s="22" t="s">
        <v>6</v>
      </c>
      <c r="X81" s="22">
        <v>1</v>
      </c>
      <c r="Y81" s="22">
        <v>6</v>
      </c>
    </row>
    <row r="82" spans="1:25" ht="13.5">
      <c r="A82" s="5"/>
      <c r="B82" s="14" t="s">
        <v>31</v>
      </c>
      <c r="C82" s="24">
        <v>419</v>
      </c>
      <c r="D82" s="24">
        <v>851</v>
      </c>
      <c r="E82" s="24">
        <v>322</v>
      </c>
      <c r="F82" s="24">
        <v>70</v>
      </c>
      <c r="G82" s="24">
        <v>413</v>
      </c>
      <c r="H82" s="24">
        <v>247</v>
      </c>
      <c r="I82" s="22" t="s">
        <v>50</v>
      </c>
      <c r="J82" s="22" t="s">
        <v>50</v>
      </c>
      <c r="K82" s="24">
        <v>418</v>
      </c>
      <c r="L82" s="24">
        <v>839</v>
      </c>
      <c r="M82" s="24">
        <v>392</v>
      </c>
      <c r="N82" s="24">
        <v>617</v>
      </c>
      <c r="O82" s="24">
        <v>18</v>
      </c>
      <c r="P82" s="24">
        <v>115</v>
      </c>
      <c r="Q82" s="24">
        <v>7</v>
      </c>
      <c r="R82" s="24">
        <v>84</v>
      </c>
      <c r="S82" s="24">
        <v>1</v>
      </c>
      <c r="T82" s="24">
        <v>23</v>
      </c>
      <c r="U82" s="25" t="s">
        <v>6</v>
      </c>
      <c r="V82" s="25" t="s">
        <v>6</v>
      </c>
      <c r="W82" s="25" t="s">
        <v>6</v>
      </c>
      <c r="X82" s="24">
        <v>1</v>
      </c>
      <c r="Y82" s="24">
        <v>12</v>
      </c>
    </row>
    <row r="83" spans="1:25" ht="13.5">
      <c r="A83" s="5"/>
      <c r="B83" s="14" t="s">
        <v>32</v>
      </c>
      <c r="C83" s="23">
        <v>451</v>
      </c>
      <c r="D83" s="23">
        <v>807</v>
      </c>
      <c r="E83" s="38">
        <v>393</v>
      </c>
      <c r="F83" s="38"/>
      <c r="G83" s="23">
        <v>257</v>
      </c>
      <c r="H83" s="23">
        <v>217</v>
      </c>
      <c r="I83" s="23">
        <v>40</v>
      </c>
      <c r="J83" s="23">
        <v>2</v>
      </c>
      <c r="K83" s="23">
        <f>SUM(M83,O83,Q83,S83,U83)</f>
        <v>451</v>
      </c>
      <c r="L83" s="23">
        <f>SUM(N83,P83,R83,T83,V83)</f>
        <v>807</v>
      </c>
      <c r="M83" s="23">
        <v>427</v>
      </c>
      <c r="N83" s="23">
        <v>607</v>
      </c>
      <c r="O83" s="23">
        <v>16</v>
      </c>
      <c r="P83" s="23">
        <v>97</v>
      </c>
      <c r="Q83" s="23">
        <v>8</v>
      </c>
      <c r="R83" s="23">
        <v>103</v>
      </c>
      <c r="S83" s="22" t="s">
        <v>25</v>
      </c>
      <c r="T83" s="22" t="s">
        <v>6</v>
      </c>
      <c r="U83" s="22" t="s">
        <v>6</v>
      </c>
      <c r="V83" s="22" t="s">
        <v>6</v>
      </c>
      <c r="W83" s="22" t="s">
        <v>6</v>
      </c>
      <c r="X83" s="25" t="s">
        <v>50</v>
      </c>
      <c r="Y83" s="25" t="s">
        <v>50</v>
      </c>
    </row>
    <row r="84" spans="1:25" ht="13.5">
      <c r="A84" s="8"/>
      <c r="B84" s="9" t="s">
        <v>52</v>
      </c>
      <c r="C84" s="27">
        <v>298</v>
      </c>
      <c r="D84" s="27">
        <v>739</v>
      </c>
      <c r="E84" s="37">
        <v>194</v>
      </c>
      <c r="F84" s="37">
        <v>46</v>
      </c>
      <c r="G84" s="27">
        <v>340</v>
      </c>
      <c r="H84" s="27">
        <v>313</v>
      </c>
      <c r="I84" s="30" t="s">
        <v>6</v>
      </c>
      <c r="J84" s="30" t="s">
        <v>6</v>
      </c>
      <c r="K84" s="27">
        <f>SUM(M84,O84,Q84,S84,U84,W84)</f>
        <v>297</v>
      </c>
      <c r="L84" s="27">
        <f>SUM(N84,P84,R84,T84,V84)</f>
        <v>732</v>
      </c>
      <c r="M84" s="27">
        <v>273</v>
      </c>
      <c r="N84" s="27">
        <v>481</v>
      </c>
      <c r="O84" s="27">
        <v>16</v>
      </c>
      <c r="P84" s="27">
        <v>109</v>
      </c>
      <c r="Q84" s="27">
        <v>6</v>
      </c>
      <c r="R84" s="27">
        <v>91</v>
      </c>
      <c r="S84" s="30">
        <v>2</v>
      </c>
      <c r="T84" s="30">
        <v>51</v>
      </c>
      <c r="U84" s="30" t="s">
        <v>6</v>
      </c>
      <c r="V84" s="30" t="s">
        <v>6</v>
      </c>
      <c r="W84" s="30" t="s">
        <v>6</v>
      </c>
      <c r="X84" s="28">
        <v>1</v>
      </c>
      <c r="Y84" s="28">
        <v>7</v>
      </c>
    </row>
    <row r="85" spans="1:25" ht="13.5">
      <c r="A85" s="5" t="s">
        <v>14</v>
      </c>
      <c r="B85" s="1" t="s">
        <v>18</v>
      </c>
      <c r="C85" s="29">
        <v>2057</v>
      </c>
      <c r="D85" s="29">
        <v>12402</v>
      </c>
      <c r="E85" s="29">
        <v>1460</v>
      </c>
      <c r="F85" s="29">
        <v>877</v>
      </c>
      <c r="G85" s="29">
        <v>9460</v>
      </c>
      <c r="H85" s="29">
        <v>8612</v>
      </c>
      <c r="I85" s="22" t="s">
        <v>25</v>
      </c>
      <c r="J85" s="22" t="s">
        <v>25</v>
      </c>
      <c r="K85" s="29">
        <v>1929</v>
      </c>
      <c r="L85" s="29">
        <v>9125</v>
      </c>
      <c r="M85" s="29">
        <v>1486</v>
      </c>
      <c r="N85" s="29">
        <v>2724</v>
      </c>
      <c r="O85" s="29">
        <v>272</v>
      </c>
      <c r="P85" s="29">
        <v>1816</v>
      </c>
      <c r="Q85" s="29">
        <v>116</v>
      </c>
      <c r="R85" s="29">
        <v>1508</v>
      </c>
      <c r="S85" s="29">
        <v>17</v>
      </c>
      <c r="T85" s="29">
        <v>395</v>
      </c>
      <c r="U85" s="29">
        <v>38</v>
      </c>
      <c r="V85" s="29">
        <v>2682</v>
      </c>
      <c r="W85" s="29" t="s">
        <v>25</v>
      </c>
      <c r="X85" s="29">
        <v>128</v>
      </c>
      <c r="Y85" s="29">
        <v>3277</v>
      </c>
    </row>
    <row r="86" spans="1:25" ht="13.5">
      <c r="A86" s="5"/>
      <c r="B86" s="6" t="s">
        <v>30</v>
      </c>
      <c r="C86" s="29">
        <v>2107</v>
      </c>
      <c r="D86" s="29">
        <v>13546</v>
      </c>
      <c r="E86" s="29">
        <v>1392</v>
      </c>
      <c r="F86" s="29">
        <v>792</v>
      </c>
      <c r="G86" s="29">
        <v>7468</v>
      </c>
      <c r="H86" s="29">
        <v>6500</v>
      </c>
      <c r="I86" s="22" t="s">
        <v>50</v>
      </c>
      <c r="J86" s="22" t="s">
        <v>50</v>
      </c>
      <c r="K86" s="29">
        <v>1989</v>
      </c>
      <c r="L86" s="29">
        <v>10296</v>
      </c>
      <c r="M86" s="29">
        <v>1513</v>
      </c>
      <c r="N86" s="29">
        <v>2857</v>
      </c>
      <c r="O86" s="29">
        <v>263</v>
      </c>
      <c r="P86" s="29">
        <v>1761</v>
      </c>
      <c r="Q86" s="29">
        <v>145</v>
      </c>
      <c r="R86" s="29">
        <v>1936</v>
      </c>
      <c r="S86" s="29">
        <v>27</v>
      </c>
      <c r="T86" s="29">
        <v>655</v>
      </c>
      <c r="U86" s="29">
        <v>41</v>
      </c>
      <c r="V86" s="29">
        <v>3087</v>
      </c>
      <c r="W86" s="29" t="s">
        <v>25</v>
      </c>
      <c r="X86" s="29">
        <v>118</v>
      </c>
      <c r="Y86" s="29">
        <v>3250</v>
      </c>
    </row>
    <row r="87" spans="1:25" ht="13.5">
      <c r="A87" s="5"/>
      <c r="B87" s="7" t="s">
        <v>17</v>
      </c>
      <c r="C87" s="22">
        <v>2336</v>
      </c>
      <c r="D87" s="22">
        <v>17683</v>
      </c>
      <c r="E87" s="22">
        <v>1426</v>
      </c>
      <c r="F87" s="22">
        <v>486</v>
      </c>
      <c r="G87" s="22">
        <v>10486</v>
      </c>
      <c r="H87" s="22">
        <v>8918</v>
      </c>
      <c r="I87" s="22" t="s">
        <v>50</v>
      </c>
      <c r="J87" s="22" t="s">
        <v>50</v>
      </c>
      <c r="K87" s="22">
        <v>2216</v>
      </c>
      <c r="L87" s="22">
        <v>13300</v>
      </c>
      <c r="M87" s="22">
        <v>1614</v>
      </c>
      <c r="N87" s="22">
        <v>3055</v>
      </c>
      <c r="O87" s="22">
        <v>314</v>
      </c>
      <c r="P87" s="22">
        <v>2047</v>
      </c>
      <c r="Q87" s="22">
        <v>180</v>
      </c>
      <c r="R87" s="22">
        <v>2350</v>
      </c>
      <c r="S87" s="22">
        <v>54</v>
      </c>
      <c r="T87" s="22">
        <v>1278</v>
      </c>
      <c r="U87" s="22">
        <v>54</v>
      </c>
      <c r="V87" s="22">
        <v>4570</v>
      </c>
      <c r="W87" s="22" t="s">
        <v>25</v>
      </c>
      <c r="X87" s="22">
        <v>120</v>
      </c>
      <c r="Y87" s="22">
        <v>4383</v>
      </c>
    </row>
    <row r="88" spans="1:25" ht="13.5">
      <c r="A88" s="5"/>
      <c r="B88" s="14" t="s">
        <v>31</v>
      </c>
      <c r="C88" s="24">
        <v>2477</v>
      </c>
      <c r="D88" s="24">
        <v>19379</v>
      </c>
      <c r="E88" s="24">
        <v>1472</v>
      </c>
      <c r="F88" s="24">
        <v>281</v>
      </c>
      <c r="G88" s="24">
        <v>12185</v>
      </c>
      <c r="H88" s="24">
        <v>11047</v>
      </c>
      <c r="I88" s="22" t="s">
        <v>50</v>
      </c>
      <c r="J88" s="22" t="s">
        <v>50</v>
      </c>
      <c r="K88" s="24">
        <v>2355</v>
      </c>
      <c r="L88" s="24">
        <v>14765</v>
      </c>
      <c r="M88" s="24">
        <v>1676</v>
      </c>
      <c r="N88" s="24">
        <v>3253</v>
      </c>
      <c r="O88" s="24">
        <v>355</v>
      </c>
      <c r="P88" s="24">
        <v>2325</v>
      </c>
      <c r="Q88" s="24">
        <v>198</v>
      </c>
      <c r="R88" s="24">
        <v>2629</v>
      </c>
      <c r="S88" s="24">
        <v>59</v>
      </c>
      <c r="T88" s="24">
        <v>1380</v>
      </c>
      <c r="U88" s="24">
        <v>67</v>
      </c>
      <c r="V88" s="24">
        <v>5178</v>
      </c>
      <c r="W88" s="25" t="s">
        <v>25</v>
      </c>
      <c r="X88" s="24">
        <v>122</v>
      </c>
      <c r="Y88" s="24">
        <v>4614</v>
      </c>
    </row>
    <row r="89" spans="1:25" ht="13.5">
      <c r="A89" s="5"/>
      <c r="B89" s="14" t="s">
        <v>54</v>
      </c>
      <c r="C89" s="23">
        <v>2331</v>
      </c>
      <c r="D89" s="23">
        <v>15255</v>
      </c>
      <c r="E89" s="38">
        <v>1713</v>
      </c>
      <c r="F89" s="38"/>
      <c r="G89" s="23">
        <v>12367</v>
      </c>
      <c r="H89" s="23">
        <v>11956</v>
      </c>
      <c r="I89" s="23">
        <v>411</v>
      </c>
      <c r="J89" s="23">
        <v>519</v>
      </c>
      <c r="K89" s="23">
        <f>SUM(M89,O89,Q89,S89,U89)</f>
        <v>2331</v>
      </c>
      <c r="L89" s="23">
        <f>SUM(N89,P89,R89,T89,V89)</f>
        <v>15255</v>
      </c>
      <c r="M89" s="23">
        <v>1679</v>
      </c>
      <c r="N89" s="23">
        <v>3147</v>
      </c>
      <c r="O89" s="23">
        <v>316</v>
      </c>
      <c r="P89" s="23">
        <v>2066</v>
      </c>
      <c r="Q89" s="23">
        <v>194</v>
      </c>
      <c r="R89" s="23">
        <v>2525</v>
      </c>
      <c r="S89" s="23">
        <v>65</v>
      </c>
      <c r="T89" s="23">
        <v>1536</v>
      </c>
      <c r="U89" s="23">
        <v>77</v>
      </c>
      <c r="V89" s="23">
        <v>5981</v>
      </c>
      <c r="W89" s="22" t="s">
        <v>25</v>
      </c>
      <c r="X89" s="25" t="s">
        <v>50</v>
      </c>
      <c r="Y89" s="25" t="s">
        <v>50</v>
      </c>
    </row>
    <row r="90" spans="1:25" ht="13.5">
      <c r="A90" s="8"/>
      <c r="B90" s="9" t="s">
        <v>52</v>
      </c>
      <c r="C90" s="27">
        <v>2500</v>
      </c>
      <c r="D90" s="27">
        <v>21155</v>
      </c>
      <c r="E90" s="37">
        <v>1414</v>
      </c>
      <c r="F90" s="37">
        <v>259</v>
      </c>
      <c r="G90" s="27">
        <v>18337</v>
      </c>
      <c r="H90" s="27">
        <v>16937</v>
      </c>
      <c r="I90" s="30" t="s">
        <v>6</v>
      </c>
      <c r="J90" s="30" t="s">
        <v>6</v>
      </c>
      <c r="K90" s="27">
        <f>SUM(M90,O90,Q90,S90,U90,W90)</f>
        <v>2331</v>
      </c>
      <c r="L90" s="27">
        <f>SUM(N90,P90,R90,T90,V90)</f>
        <v>16605</v>
      </c>
      <c r="M90" s="27">
        <v>1636</v>
      </c>
      <c r="N90" s="27">
        <v>3181</v>
      </c>
      <c r="O90" s="27">
        <v>355</v>
      </c>
      <c r="P90" s="27">
        <v>2298</v>
      </c>
      <c r="Q90" s="27">
        <v>195</v>
      </c>
      <c r="R90" s="27">
        <v>2572</v>
      </c>
      <c r="S90" s="27">
        <v>53</v>
      </c>
      <c r="T90" s="27">
        <v>1252</v>
      </c>
      <c r="U90" s="27">
        <v>89</v>
      </c>
      <c r="V90" s="27">
        <v>7302</v>
      </c>
      <c r="W90" s="27">
        <v>3</v>
      </c>
      <c r="X90" s="28">
        <v>169</v>
      </c>
      <c r="Y90" s="28">
        <v>4550</v>
      </c>
    </row>
    <row r="91" spans="1:25" ht="13.5">
      <c r="A91" s="5" t="s">
        <v>15</v>
      </c>
      <c r="B91" s="1" t="s">
        <v>18</v>
      </c>
      <c r="C91" s="29">
        <v>51</v>
      </c>
      <c r="D91" s="29">
        <v>1423</v>
      </c>
      <c r="E91" s="29" t="s">
        <v>6</v>
      </c>
      <c r="F91" s="29" t="s">
        <v>6</v>
      </c>
      <c r="G91" s="29">
        <v>1423</v>
      </c>
      <c r="H91" s="29">
        <v>1420</v>
      </c>
      <c r="I91" s="22" t="s">
        <v>25</v>
      </c>
      <c r="J91" s="22" t="s">
        <v>25</v>
      </c>
      <c r="K91" s="29" t="s">
        <v>6</v>
      </c>
      <c r="L91" s="29" t="s">
        <v>6</v>
      </c>
      <c r="M91" s="29" t="s">
        <v>6</v>
      </c>
      <c r="N91" s="29" t="s">
        <v>6</v>
      </c>
      <c r="O91" s="29" t="s">
        <v>6</v>
      </c>
      <c r="P91" s="29" t="s">
        <v>6</v>
      </c>
      <c r="Q91" s="29" t="s">
        <v>6</v>
      </c>
      <c r="R91" s="29" t="s">
        <v>6</v>
      </c>
      <c r="S91" s="29" t="s">
        <v>6</v>
      </c>
      <c r="T91" s="29" t="s">
        <v>6</v>
      </c>
      <c r="U91" s="29" t="s">
        <v>6</v>
      </c>
      <c r="V91" s="29" t="s">
        <v>6</v>
      </c>
      <c r="W91" s="29" t="s">
        <v>6</v>
      </c>
      <c r="X91" s="29">
        <v>51</v>
      </c>
      <c r="Y91" s="29">
        <v>1423</v>
      </c>
    </row>
    <row r="92" spans="1:25" ht="13.5">
      <c r="A92" s="5" t="s">
        <v>60</v>
      </c>
      <c r="B92" s="6" t="s">
        <v>30</v>
      </c>
      <c r="C92" s="29">
        <v>44</v>
      </c>
      <c r="D92" s="29">
        <v>1278</v>
      </c>
      <c r="E92" s="29" t="s">
        <v>6</v>
      </c>
      <c r="F92" s="29" t="s">
        <v>6</v>
      </c>
      <c r="G92" s="29">
        <v>1278</v>
      </c>
      <c r="H92" s="29">
        <v>1278</v>
      </c>
      <c r="I92" s="22" t="s">
        <v>50</v>
      </c>
      <c r="J92" s="22" t="s">
        <v>50</v>
      </c>
      <c r="K92" s="29" t="s">
        <v>6</v>
      </c>
      <c r="L92" s="29" t="s">
        <v>6</v>
      </c>
      <c r="M92" s="29" t="s">
        <v>6</v>
      </c>
      <c r="N92" s="29" t="s">
        <v>6</v>
      </c>
      <c r="O92" s="29" t="s">
        <v>6</v>
      </c>
      <c r="P92" s="29" t="s">
        <v>6</v>
      </c>
      <c r="Q92" s="29" t="s">
        <v>6</v>
      </c>
      <c r="R92" s="29" t="s">
        <v>6</v>
      </c>
      <c r="S92" s="29" t="s">
        <v>6</v>
      </c>
      <c r="T92" s="29" t="s">
        <v>6</v>
      </c>
      <c r="U92" s="29" t="s">
        <v>6</v>
      </c>
      <c r="V92" s="29" t="s">
        <v>6</v>
      </c>
      <c r="W92" s="29" t="s">
        <v>6</v>
      </c>
      <c r="X92" s="29">
        <v>44</v>
      </c>
      <c r="Y92" s="29">
        <v>1278</v>
      </c>
    </row>
    <row r="93" spans="1:25" ht="13.5">
      <c r="A93" s="12"/>
      <c r="B93" s="7" t="s">
        <v>17</v>
      </c>
      <c r="C93" s="22">
        <v>45</v>
      </c>
      <c r="D93" s="22">
        <v>1317</v>
      </c>
      <c r="E93" s="22" t="s">
        <v>6</v>
      </c>
      <c r="F93" s="22" t="s">
        <v>6</v>
      </c>
      <c r="G93" s="22">
        <v>1317</v>
      </c>
      <c r="H93" s="22">
        <v>1317</v>
      </c>
      <c r="I93" s="22" t="s">
        <v>50</v>
      </c>
      <c r="J93" s="22" t="s">
        <v>50</v>
      </c>
      <c r="K93" s="22" t="s">
        <v>6</v>
      </c>
      <c r="L93" s="22" t="s">
        <v>6</v>
      </c>
      <c r="M93" s="22" t="s">
        <v>6</v>
      </c>
      <c r="N93" s="22" t="s">
        <v>6</v>
      </c>
      <c r="O93" s="22" t="s">
        <v>6</v>
      </c>
      <c r="P93" s="22" t="s">
        <v>6</v>
      </c>
      <c r="Q93" s="22" t="s">
        <v>6</v>
      </c>
      <c r="R93" s="22" t="s">
        <v>6</v>
      </c>
      <c r="S93" s="22" t="s">
        <v>6</v>
      </c>
      <c r="T93" s="22" t="s">
        <v>6</v>
      </c>
      <c r="U93" s="22" t="s">
        <v>6</v>
      </c>
      <c r="V93" s="22" t="s">
        <v>6</v>
      </c>
      <c r="W93" s="22" t="s">
        <v>6</v>
      </c>
      <c r="X93" s="22">
        <v>45</v>
      </c>
      <c r="Y93" s="22">
        <v>1317</v>
      </c>
    </row>
    <row r="94" spans="1:25" ht="13.5">
      <c r="A94" s="12"/>
      <c r="B94" s="14" t="s">
        <v>31</v>
      </c>
      <c r="C94" s="24">
        <v>46</v>
      </c>
      <c r="D94" s="24">
        <v>1470</v>
      </c>
      <c r="E94" s="25" t="s">
        <v>6</v>
      </c>
      <c r="F94" s="25" t="s">
        <v>6</v>
      </c>
      <c r="G94" s="24">
        <v>1470</v>
      </c>
      <c r="H94" s="24">
        <v>1455</v>
      </c>
      <c r="I94" s="22" t="s">
        <v>50</v>
      </c>
      <c r="J94" s="22" t="s">
        <v>50</v>
      </c>
      <c r="K94" s="25" t="s">
        <v>6</v>
      </c>
      <c r="L94" s="25" t="s">
        <v>6</v>
      </c>
      <c r="M94" s="25" t="s">
        <v>6</v>
      </c>
      <c r="N94" s="25" t="s">
        <v>6</v>
      </c>
      <c r="O94" s="25" t="s">
        <v>6</v>
      </c>
      <c r="P94" s="25" t="s">
        <v>6</v>
      </c>
      <c r="Q94" s="25" t="s">
        <v>6</v>
      </c>
      <c r="R94" s="25" t="s">
        <v>6</v>
      </c>
      <c r="S94" s="25" t="s">
        <v>6</v>
      </c>
      <c r="T94" s="25" t="s">
        <v>6</v>
      </c>
      <c r="U94" s="25" t="s">
        <v>6</v>
      </c>
      <c r="V94" s="25" t="s">
        <v>6</v>
      </c>
      <c r="W94" s="25" t="s">
        <v>6</v>
      </c>
      <c r="X94" s="24">
        <v>46</v>
      </c>
      <c r="Y94" s="24">
        <v>1470</v>
      </c>
    </row>
    <row r="95" spans="1:25" ht="13.5">
      <c r="A95" s="12"/>
      <c r="B95" s="14" t="s">
        <v>32</v>
      </c>
      <c r="C95" s="22" t="s">
        <v>50</v>
      </c>
      <c r="D95" s="22" t="s">
        <v>50</v>
      </c>
      <c r="E95" s="38" t="s">
        <v>50</v>
      </c>
      <c r="F95" s="38"/>
      <c r="G95" s="22" t="s">
        <v>50</v>
      </c>
      <c r="H95" s="22" t="s">
        <v>50</v>
      </c>
      <c r="I95" s="22" t="s">
        <v>50</v>
      </c>
      <c r="J95" s="22" t="s">
        <v>50</v>
      </c>
      <c r="K95" s="25" t="s">
        <v>6</v>
      </c>
      <c r="L95" s="25" t="s">
        <v>6</v>
      </c>
      <c r="M95" s="25" t="s">
        <v>6</v>
      </c>
      <c r="N95" s="25" t="s">
        <v>6</v>
      </c>
      <c r="O95" s="25" t="s">
        <v>6</v>
      </c>
      <c r="P95" s="25" t="s">
        <v>6</v>
      </c>
      <c r="Q95" s="25" t="s">
        <v>6</v>
      </c>
      <c r="R95" s="25" t="s">
        <v>6</v>
      </c>
      <c r="S95" s="25" t="s">
        <v>6</v>
      </c>
      <c r="T95" s="25" t="s">
        <v>6</v>
      </c>
      <c r="U95" s="25" t="s">
        <v>6</v>
      </c>
      <c r="V95" s="25" t="s">
        <v>6</v>
      </c>
      <c r="W95" s="25" t="s">
        <v>6</v>
      </c>
      <c r="X95" s="25" t="s">
        <v>50</v>
      </c>
      <c r="Y95" s="25" t="s">
        <v>50</v>
      </c>
    </row>
    <row r="96" spans="1:25" ht="13.5">
      <c r="A96" s="34"/>
      <c r="B96" s="9" t="s">
        <v>52</v>
      </c>
      <c r="C96" s="30">
        <v>52</v>
      </c>
      <c r="D96" s="30">
        <v>1595</v>
      </c>
      <c r="E96" s="30" t="s">
        <v>6</v>
      </c>
      <c r="F96" s="30" t="s">
        <v>6</v>
      </c>
      <c r="G96" s="30">
        <v>1595</v>
      </c>
      <c r="H96" s="30">
        <v>1592</v>
      </c>
      <c r="I96" s="30" t="s">
        <v>6</v>
      </c>
      <c r="J96" s="30" t="s">
        <v>6</v>
      </c>
      <c r="K96" s="28" t="s">
        <v>25</v>
      </c>
      <c r="L96" s="28" t="s">
        <v>6</v>
      </c>
      <c r="M96" s="28" t="s">
        <v>6</v>
      </c>
      <c r="N96" s="28" t="s">
        <v>6</v>
      </c>
      <c r="O96" s="28" t="s">
        <v>6</v>
      </c>
      <c r="P96" s="28" t="s">
        <v>6</v>
      </c>
      <c r="Q96" s="28" t="s">
        <v>6</v>
      </c>
      <c r="R96" s="28" t="s">
        <v>6</v>
      </c>
      <c r="S96" s="28" t="s">
        <v>6</v>
      </c>
      <c r="T96" s="28" t="s">
        <v>6</v>
      </c>
      <c r="U96" s="28" t="s">
        <v>6</v>
      </c>
      <c r="V96" s="28" t="s">
        <v>6</v>
      </c>
      <c r="W96" s="28" t="s">
        <v>6</v>
      </c>
      <c r="X96" s="28">
        <v>52</v>
      </c>
      <c r="Y96" s="28">
        <v>1595</v>
      </c>
    </row>
    <row r="97" spans="22:25" ht="13.5">
      <c r="V97" s="3"/>
      <c r="W97" s="3"/>
      <c r="X97" s="3"/>
      <c r="Y97" s="10" t="s">
        <v>16</v>
      </c>
    </row>
  </sheetData>
  <mergeCells count="77">
    <mergeCell ref="S5:S6"/>
    <mergeCell ref="T5:T6"/>
    <mergeCell ref="F5:F6"/>
    <mergeCell ref="E95:F95"/>
    <mergeCell ref="G5:I5"/>
    <mergeCell ref="K51:W51"/>
    <mergeCell ref="L5:L6"/>
    <mergeCell ref="M5:M6"/>
    <mergeCell ref="N5:N6"/>
    <mergeCell ref="N53:N54"/>
    <mergeCell ref="Q5:Q6"/>
    <mergeCell ref="R5:R6"/>
    <mergeCell ref="C3:J3"/>
    <mergeCell ref="J4:J6"/>
    <mergeCell ref="M4:N4"/>
    <mergeCell ref="K3:W3"/>
    <mergeCell ref="O5:O6"/>
    <mergeCell ref="P5:P6"/>
    <mergeCell ref="Q4:R4"/>
    <mergeCell ref="S4:T4"/>
    <mergeCell ref="O4:P4"/>
    <mergeCell ref="K5:K6"/>
    <mergeCell ref="A3:A6"/>
    <mergeCell ref="K4:L4"/>
    <mergeCell ref="A51:A54"/>
    <mergeCell ref="E53:E54"/>
    <mergeCell ref="F53:F54"/>
    <mergeCell ref="B3:B6"/>
    <mergeCell ref="C4:C6"/>
    <mergeCell ref="D4:I4"/>
    <mergeCell ref="D5:D6"/>
    <mergeCell ref="E5:E6"/>
    <mergeCell ref="B51:B54"/>
    <mergeCell ref="E71:F71"/>
    <mergeCell ref="E77:F77"/>
    <mergeCell ref="X4:X6"/>
    <mergeCell ref="C52:C54"/>
    <mergeCell ref="D53:D54"/>
    <mergeCell ref="D52:I52"/>
    <mergeCell ref="G53:I53"/>
    <mergeCell ref="E11:F11"/>
    <mergeCell ref="E17:F17"/>
    <mergeCell ref="Y52:Y54"/>
    <mergeCell ref="U5:U6"/>
    <mergeCell ref="V5:V6"/>
    <mergeCell ref="W4:W5"/>
    <mergeCell ref="W52:W53"/>
    <mergeCell ref="X3:Y3"/>
    <mergeCell ref="X51:Y51"/>
    <mergeCell ref="S53:S54"/>
    <mergeCell ref="T53:T54"/>
    <mergeCell ref="U53:U54"/>
    <mergeCell ref="V53:V54"/>
    <mergeCell ref="S52:T52"/>
    <mergeCell ref="U52:V52"/>
    <mergeCell ref="U4:V4"/>
    <mergeCell ref="Y4:Y6"/>
    <mergeCell ref="E29:F29"/>
    <mergeCell ref="X52:X54"/>
    <mergeCell ref="O53:O54"/>
    <mergeCell ref="P53:P54"/>
    <mergeCell ref="Q53:Q54"/>
    <mergeCell ref="R53:R54"/>
    <mergeCell ref="Q52:R52"/>
    <mergeCell ref="K53:K54"/>
    <mergeCell ref="L53:L54"/>
    <mergeCell ref="M53:M54"/>
    <mergeCell ref="E83:F83"/>
    <mergeCell ref="E89:F89"/>
    <mergeCell ref="E23:F23"/>
    <mergeCell ref="E47:F47"/>
    <mergeCell ref="E35:F35"/>
    <mergeCell ref="E41:F41"/>
    <mergeCell ref="E59:F59"/>
    <mergeCell ref="C51:J51"/>
    <mergeCell ref="J52:J54"/>
    <mergeCell ref="E65:F6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scale="8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2003-10-17T07:27:09Z</cp:lastPrinted>
  <dcterms:created xsi:type="dcterms:W3CDTF">1997-12-17T07:40:10Z</dcterms:created>
  <dcterms:modified xsi:type="dcterms:W3CDTF">2006-02-14T05:12:40Z</dcterms:modified>
  <cp:category/>
  <cp:version/>
  <cp:contentType/>
  <cp:contentStatus/>
</cp:coreProperties>
</file>