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25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<sst xmlns="http://schemas.openxmlformats.org/spreadsheetml/2006/main" count="94" uniqueCount="51">
  <si>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（単位：千円）</t>
  </si>
  <si>
    <t xml:space="preserve">                    年　　 度</t>
  </si>
  <si>
    <t xml:space="preserve">  区　　 分</t>
  </si>
  <si>
    <t>決  算  額</t>
  </si>
  <si>
    <t>構  成  比</t>
  </si>
  <si>
    <t>市税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</si>
  <si>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</si>
  <si>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</si>
  <si>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</si>
  <si>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</si>
  <si>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</si>
  <si>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</si>
  <si>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</si>
  <si>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</si>
  <si>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</si>
  <si>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</si>
  <si>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</si>
  <si>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</si>
  <si>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</si>
  <si>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</si>
  <si>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</si>
  <si>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</si>
  <si>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</si>
  <si>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</si>
  <si>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</si>
  <si>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</si>
  <si>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</si>
  <si>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</si>
  <si>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</si>
  <si>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</si>
  <si>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</si>
  <si>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</si>
  <si>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</si>
  <si>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平成10年度</t>
  </si>
  <si>
    <t>平成11年度</t>
  </si>
  <si>
    <t>資料：財務課</t>
  </si>
  <si>
    <t>地方消費税交付金</t>
  </si>
  <si>
    <t>地方特例交付金</t>
  </si>
  <si>
    <t>使用料及び手数料</t>
  </si>
  <si>
    <t>－</t>
  </si>
  <si>
    <t>平成７年度</t>
  </si>
  <si>
    <t>平成８年度</t>
  </si>
  <si>
    <t>平成９年度</t>
  </si>
  <si>
    <t>歳   　  入   　  総   　  額</t>
  </si>
  <si>
    <t>歳  　   出  　   総    　 額</t>
  </si>
  <si>
    <t>平成12年度</t>
  </si>
  <si>
    <t>平成13年度</t>
  </si>
  <si>
    <t>平成14年度</t>
  </si>
  <si>
    <t>平成15年度</t>
  </si>
  <si>
    <t>災害復旧費</t>
  </si>
  <si>
    <t>149．一般会計決算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</si>
</sst>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#,##0,"/>
    <numFmt numFmtId="186" formatCode="#,##0;&quot;△ &quot;#,##0"/>
    <numFmt numFmtId="187" formatCode="0.0;&quot;△ &quot;0.0"/>
    <numFmt numFmtId="188" formatCode="#,##0.0;&quot;△ &quot;#,##0.0"/>
    <numFmt numFmtId="189" formatCode="0.0_);[Red]\(0.0\)"/>
    <numFmt numFmtId="190" formatCode="0;&quot;△ &quot;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right"/>
    </xf>
    <xf numFmtId="186" fontId="5" fillId="0" borderId="0" xfId="17" applyNumberFormat="1" applyFont="1" applyAlignment="1">
      <alignment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17" applyNumberFormat="1" applyFont="1" applyAlignment="1">
      <alignment/>
    </xf>
    <xf numFmtId="0" fontId="8" fillId="0" borderId="0" xfId="0" applyFont="1" applyAlignment="1">
      <alignment/>
    </xf>
    <xf numFmtId="186" fontId="8" fillId="0" borderId="0" xfId="17" applyNumberFormat="1" applyFont="1" applyAlignment="1">
      <alignment/>
    </xf>
    <xf numFmtId="187" fontId="8" fillId="0" borderId="0" xfId="0" applyNumberFormat="1" applyFont="1" applyAlignment="1">
      <alignment/>
    </xf>
    <xf numFmtId="187" fontId="8" fillId="0" borderId="0" xfId="17" applyNumberFormat="1" applyFont="1" applyAlignment="1">
      <alignment/>
    </xf>
    <xf numFmtId="186" fontId="8" fillId="0" borderId="0" xfId="0" applyNumberFormat="1" applyFont="1" applyAlignment="1">
      <alignment/>
    </xf>
    <xf numFmtId="187" fontId="5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188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38" fontId="5" fillId="0" borderId="3" xfId="17" applyFont="1" applyBorder="1" applyAlignment="1">
      <alignment horizontal="right"/>
    </xf>
    <xf numFmtId="38" fontId="5" fillId="0" borderId="1" xfId="17" applyFont="1" applyBorder="1" applyAlignment="1">
      <alignment horizontal="center"/>
    </xf>
    <xf numFmtId="38" fontId="5" fillId="0" borderId="2" xfId="17" applyFont="1" applyBorder="1" applyAlignment="1">
      <alignment/>
    </xf>
    <xf numFmtId="38" fontId="5" fillId="0" borderId="0" xfId="17" applyFont="1" applyAlignment="1">
      <alignment/>
    </xf>
    <xf numFmtId="186" fontId="5" fillId="0" borderId="2" xfId="0" applyNumberFormat="1" applyFont="1" applyBorder="1" applyAlignment="1">
      <alignment horizontal="right" indent="1"/>
    </xf>
    <xf numFmtId="188" fontId="0" fillId="0" borderId="0" xfId="0" applyNumberFormat="1" applyAlignment="1">
      <alignment/>
    </xf>
    <xf numFmtId="187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6955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375" style="0" customWidth="1"/>
    <col min="2" max="2" width="32.125" style="0" bestFit="1" customWidth="1"/>
    <col min="3" max="4" width="12.375" style="0" customWidth="1"/>
    <col min="5" max="16" width="11.625" style="0" customWidth="1"/>
    <col min="17" max="17" width="11.625" style="31" customWidth="1"/>
    <col min="18" max="18" width="11.625" style="2" customWidth="1"/>
    <col min="19" max="19" width="11.625" style="31" customWidth="1"/>
    <col min="20" max="20" width="11.625" style="2" customWidth="1"/>
  </cols>
  <sheetData>
    <row r="1" ht="13.5">
      <c r="A1" s="5" t="s">
        <v>50</v>
      </c>
    </row>
    <row r="2" spans="1:20" ht="14.2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M2" s="7"/>
      <c r="O2" s="7"/>
      <c r="P2" s="8"/>
      <c r="Q2" s="28"/>
      <c r="R2" s="8"/>
      <c r="S2" s="28"/>
      <c r="T2" s="8" t="s">
        <v>0</v>
      </c>
    </row>
    <row r="3" spans="1:20" ht="14.25" thickTop="1">
      <c r="A3" s="2"/>
      <c r="B3" s="2" t="s">
        <v>1</v>
      </c>
      <c r="C3" s="36" t="s">
        <v>40</v>
      </c>
      <c r="D3" s="37"/>
      <c r="E3" s="36" t="s">
        <v>41</v>
      </c>
      <c r="F3" s="37"/>
      <c r="G3" s="36" t="s">
        <v>42</v>
      </c>
      <c r="H3" s="37"/>
      <c r="I3" s="36" t="s">
        <v>33</v>
      </c>
      <c r="J3" s="37"/>
      <c r="K3" s="38" t="s">
        <v>34</v>
      </c>
      <c r="L3" s="39"/>
      <c r="M3" s="38" t="s">
        <v>45</v>
      </c>
      <c r="N3" s="39"/>
      <c r="O3" s="35" t="s">
        <v>46</v>
      </c>
      <c r="P3" s="35"/>
      <c r="Q3" s="35" t="s">
        <v>47</v>
      </c>
      <c r="R3" s="35"/>
      <c r="S3" s="35" t="s">
        <v>48</v>
      </c>
      <c r="T3" s="35"/>
    </row>
    <row r="4" spans="1:20" ht="13.5">
      <c r="A4" s="3" t="s">
        <v>2</v>
      </c>
      <c r="B4" s="3"/>
      <c r="C4" s="1" t="s">
        <v>3</v>
      </c>
      <c r="D4" s="1" t="s">
        <v>4</v>
      </c>
      <c r="E4" s="1" t="s">
        <v>3</v>
      </c>
      <c r="F4" s="1" t="s">
        <v>4</v>
      </c>
      <c r="G4" s="1" t="s">
        <v>3</v>
      </c>
      <c r="H4" s="1" t="s">
        <v>4</v>
      </c>
      <c r="I4" s="1" t="s">
        <v>3</v>
      </c>
      <c r="J4" s="1" t="s">
        <v>4</v>
      </c>
      <c r="K4" s="1" t="s">
        <v>3</v>
      </c>
      <c r="L4" s="1" t="s">
        <v>4</v>
      </c>
      <c r="M4" s="1" t="s">
        <v>3</v>
      </c>
      <c r="N4" s="1" t="s">
        <v>4</v>
      </c>
      <c r="O4" s="1" t="s">
        <v>3</v>
      </c>
      <c r="P4" s="1" t="s">
        <v>4</v>
      </c>
      <c r="Q4" s="29" t="s">
        <v>3</v>
      </c>
      <c r="R4" s="1" t="s">
        <v>4</v>
      </c>
      <c r="S4" s="29" t="s">
        <v>3</v>
      </c>
      <c r="T4" s="1" t="s">
        <v>4</v>
      </c>
    </row>
    <row r="5" spans="1:20" ht="13.5">
      <c r="A5" s="15" t="s">
        <v>43</v>
      </c>
      <c r="B5" s="21"/>
      <c r="C5" s="16">
        <f>SUM(C6:C24)</f>
        <v>55965991</v>
      </c>
      <c r="D5" s="17">
        <f>C5/$C$5*100</f>
        <v>100</v>
      </c>
      <c r="E5" s="16">
        <f>SUM(E6:E24)</f>
        <v>53515412</v>
      </c>
      <c r="F5" s="17">
        <f>E5/$E$5*100</f>
        <v>100</v>
      </c>
      <c r="G5" s="16">
        <f>SUM(G6:G24)</f>
        <v>56714070</v>
      </c>
      <c r="H5" s="17">
        <f aca="true" t="shared" si="0" ref="H5:H11">G5/$G$5*100</f>
        <v>100</v>
      </c>
      <c r="I5" s="16">
        <f>SUM(I6:I24)</f>
        <v>52374243</v>
      </c>
      <c r="J5" s="18">
        <f>I5/$I$5*100</f>
        <v>100</v>
      </c>
      <c r="K5" s="16">
        <f>SUM(K6:K24)</f>
        <v>53353521</v>
      </c>
      <c r="L5" s="18">
        <f aca="true" t="shared" si="1" ref="L5:L24">K5/$K$5*100</f>
        <v>100</v>
      </c>
      <c r="M5" s="16">
        <f>SUM(M6:M24)</f>
        <v>49008634</v>
      </c>
      <c r="N5" s="18">
        <f aca="true" t="shared" si="2" ref="N5:N24">M5/$M$5*100</f>
        <v>100</v>
      </c>
      <c r="O5" s="19">
        <f>SUM(O6:O24)</f>
        <v>49345010</v>
      </c>
      <c r="P5" s="27">
        <f>O5/$O$5*100</f>
        <v>100</v>
      </c>
      <c r="Q5" s="31">
        <f>SUM(Q6:Q24)</f>
        <v>47710298</v>
      </c>
      <c r="R5" s="27">
        <f>Q5/$Q$5*100</f>
        <v>100</v>
      </c>
      <c r="S5" s="31">
        <f>SUM(S6:S24)</f>
        <v>48588799</v>
      </c>
      <c r="T5" s="27">
        <f>S5/$S$5*100</f>
        <v>100</v>
      </c>
    </row>
    <row r="6" spans="1:20" ht="13.5">
      <c r="A6" s="2"/>
      <c r="B6" s="22" t="s">
        <v>5</v>
      </c>
      <c r="C6" s="10">
        <v>24403158</v>
      </c>
      <c r="D6" s="12">
        <f>C6/$C$5*100</f>
        <v>43.603548447842186</v>
      </c>
      <c r="E6" s="9">
        <v>25050637</v>
      </c>
      <c r="F6" s="12">
        <f>E6/$E$5*100</f>
        <v>46.810135741830784</v>
      </c>
      <c r="G6" s="9">
        <v>26433147</v>
      </c>
      <c r="H6" s="12">
        <f t="shared" si="0"/>
        <v>46.60774125362542</v>
      </c>
      <c r="I6" s="9">
        <v>26494861</v>
      </c>
      <c r="J6" s="14">
        <f aca="true" t="shared" si="3" ref="J6:J11">I6/$I$5*100</f>
        <v>50.58757794360865</v>
      </c>
      <c r="K6" s="9">
        <v>26213717</v>
      </c>
      <c r="L6" s="14">
        <f t="shared" si="1"/>
        <v>49.1321219456163</v>
      </c>
      <c r="M6" s="9">
        <v>25407485</v>
      </c>
      <c r="N6" s="14">
        <f t="shared" si="2"/>
        <v>51.842875277854105</v>
      </c>
      <c r="O6" s="10">
        <v>25601208</v>
      </c>
      <c r="P6" s="26">
        <f>O6/$O$5*100</f>
        <v>51.882060617679485</v>
      </c>
      <c r="Q6" s="31">
        <v>25063300</v>
      </c>
      <c r="R6" s="26">
        <f>Q6/$Q$5*100</f>
        <v>52.53226462764915</v>
      </c>
      <c r="S6" s="31">
        <v>23984722</v>
      </c>
      <c r="T6" s="26">
        <f>S6/$S$5*100</f>
        <v>49.36265660733866</v>
      </c>
    </row>
    <row r="7" spans="1:20" ht="13.5">
      <c r="A7" s="2"/>
      <c r="B7" s="22" t="s">
        <v>6</v>
      </c>
      <c r="C7" s="10">
        <v>1364253</v>
      </c>
      <c r="D7" s="12">
        <f>C7/$C$5*100</f>
        <v>2.4376464628313292</v>
      </c>
      <c r="E7" s="9">
        <v>1404929</v>
      </c>
      <c r="F7" s="12">
        <f>E7/$E$5*100</f>
        <v>2.6252792373157847</v>
      </c>
      <c r="G7" s="9">
        <v>865720</v>
      </c>
      <c r="H7" s="12">
        <f t="shared" si="0"/>
        <v>1.526464244234279</v>
      </c>
      <c r="I7" s="9">
        <v>578979</v>
      </c>
      <c r="J7" s="14">
        <f t="shared" si="3"/>
        <v>1.1054651424747084</v>
      </c>
      <c r="K7" s="9">
        <v>589907</v>
      </c>
      <c r="L7" s="14">
        <f t="shared" si="1"/>
        <v>1.105657113051639</v>
      </c>
      <c r="M7" s="9">
        <v>601381</v>
      </c>
      <c r="N7" s="14">
        <f t="shared" si="2"/>
        <v>1.2270919446561193</v>
      </c>
      <c r="O7" s="10">
        <v>601516</v>
      </c>
      <c r="P7" s="26">
        <f aca="true" t="shared" si="4" ref="P7:P24">O7/$O$5*100</f>
        <v>1.2190006649101905</v>
      </c>
      <c r="Q7" s="31">
        <v>611043</v>
      </c>
      <c r="R7" s="26">
        <f aca="true" t="shared" si="5" ref="R7:R24">Q7/$Q$5*100</f>
        <v>1.2807360792422633</v>
      </c>
      <c r="S7" s="31">
        <v>640553</v>
      </c>
      <c r="T7" s="26">
        <f aca="true" t="shared" si="6" ref="T7:T24">S7/$S$5*100</f>
        <v>1.318314124207927</v>
      </c>
    </row>
    <row r="8" spans="1:20" ht="13.5">
      <c r="A8" s="2"/>
      <c r="B8" s="22" t="s">
        <v>7</v>
      </c>
      <c r="C8" s="10">
        <v>636999</v>
      </c>
      <c r="D8" s="12">
        <f>C8/$C$5*100</f>
        <v>1.1381894407980733</v>
      </c>
      <c r="E8" s="9">
        <v>388271</v>
      </c>
      <c r="F8" s="12">
        <f>E8/$E$5*100</f>
        <v>0.725531179690815</v>
      </c>
      <c r="G8" s="9">
        <v>325621</v>
      </c>
      <c r="H8" s="12">
        <f t="shared" si="0"/>
        <v>0.5741450049344016</v>
      </c>
      <c r="I8" s="9">
        <v>219628</v>
      </c>
      <c r="J8" s="14">
        <f t="shared" si="3"/>
        <v>0.4193435311322781</v>
      </c>
      <c r="K8" s="9">
        <v>225887</v>
      </c>
      <c r="L8" s="14">
        <f t="shared" si="1"/>
        <v>0.4233778685384232</v>
      </c>
      <c r="M8" s="9">
        <v>1017285</v>
      </c>
      <c r="N8" s="14">
        <f t="shared" si="2"/>
        <v>2.075726085326108</v>
      </c>
      <c r="O8" s="10">
        <v>1046872</v>
      </c>
      <c r="P8" s="26">
        <f t="shared" si="4"/>
        <v>2.1215356932747604</v>
      </c>
      <c r="Q8" s="31">
        <v>293373</v>
      </c>
      <c r="R8" s="26">
        <f t="shared" si="5"/>
        <v>0.6149049834063078</v>
      </c>
      <c r="S8" s="31">
        <v>199207</v>
      </c>
      <c r="T8" s="26">
        <f t="shared" si="6"/>
        <v>0.40998543717863867</v>
      </c>
    </row>
    <row r="9" spans="1:20" ht="13.5">
      <c r="A9" s="2"/>
      <c r="B9" s="22" t="s">
        <v>36</v>
      </c>
      <c r="C9" s="11" t="s">
        <v>39</v>
      </c>
      <c r="D9" s="13" t="s">
        <v>39</v>
      </c>
      <c r="E9" s="11" t="s">
        <v>39</v>
      </c>
      <c r="F9" s="13" t="s">
        <v>39</v>
      </c>
      <c r="G9" s="9">
        <v>376950</v>
      </c>
      <c r="H9" s="12">
        <f t="shared" si="0"/>
        <v>0.6646498831771376</v>
      </c>
      <c r="I9" s="9">
        <v>1664146</v>
      </c>
      <c r="J9" s="14">
        <f t="shared" si="3"/>
        <v>3.1774129890526535</v>
      </c>
      <c r="K9" s="9">
        <v>1567793</v>
      </c>
      <c r="L9" s="14">
        <f t="shared" si="1"/>
        <v>2.938499597805363</v>
      </c>
      <c r="M9" s="9">
        <v>1616816</v>
      </c>
      <c r="N9" s="14">
        <f t="shared" si="2"/>
        <v>3.2990431849212527</v>
      </c>
      <c r="O9" s="10">
        <v>1523432</v>
      </c>
      <c r="P9" s="26">
        <f t="shared" si="4"/>
        <v>3.08730710562223</v>
      </c>
      <c r="Q9" s="31">
        <v>1329090</v>
      </c>
      <c r="R9" s="26">
        <f t="shared" si="5"/>
        <v>2.785750782776498</v>
      </c>
      <c r="S9" s="31">
        <v>1467844</v>
      </c>
      <c r="T9" s="26">
        <f t="shared" si="6"/>
        <v>3.0209513925215563</v>
      </c>
    </row>
    <row r="10" spans="1:20" ht="13.5">
      <c r="A10" s="2"/>
      <c r="B10" s="22" t="s">
        <v>8</v>
      </c>
      <c r="C10" s="10">
        <v>25062</v>
      </c>
      <c r="D10" s="12">
        <f>C10/$C$5*100</f>
        <v>0.04478076694827042</v>
      </c>
      <c r="E10" s="9">
        <v>23957</v>
      </c>
      <c r="F10" s="12">
        <f>E10/$E$5*100</f>
        <v>0.04476654314088061</v>
      </c>
      <c r="G10" s="9">
        <v>52328</v>
      </c>
      <c r="H10" s="12">
        <f t="shared" si="0"/>
        <v>0.09226634589970355</v>
      </c>
      <c r="I10" s="9">
        <v>52243</v>
      </c>
      <c r="J10" s="14">
        <f t="shared" si="3"/>
        <v>0.0997494130845958</v>
      </c>
      <c r="K10" s="9">
        <v>46521</v>
      </c>
      <c r="L10" s="14">
        <f t="shared" si="1"/>
        <v>0.08719387048513631</v>
      </c>
      <c r="M10" s="9">
        <v>9406</v>
      </c>
      <c r="N10" s="14">
        <f t="shared" si="2"/>
        <v>0.019192536564067466</v>
      </c>
      <c r="O10" s="10">
        <v>408</v>
      </c>
      <c r="P10" s="26">
        <f t="shared" si="4"/>
        <v>0.0008268313249911186</v>
      </c>
      <c r="Q10" s="31">
        <v>410</v>
      </c>
      <c r="R10" s="26">
        <f t="shared" si="5"/>
        <v>0.0008593532574455938</v>
      </c>
      <c r="S10" s="31">
        <v>207</v>
      </c>
      <c r="T10" s="26">
        <f t="shared" si="6"/>
        <v>0.000426024113088286</v>
      </c>
    </row>
    <row r="11" spans="1:20" ht="13.5">
      <c r="A11" s="2"/>
      <c r="B11" s="22" t="s">
        <v>9</v>
      </c>
      <c r="C11" s="10">
        <v>555531</v>
      </c>
      <c r="D11" s="12">
        <f>C11/$C$5*100</f>
        <v>0.9926224660258406</v>
      </c>
      <c r="E11" s="9">
        <v>603025</v>
      </c>
      <c r="F11" s="12">
        <f>E11/$E$5*100</f>
        <v>1.1268249228838976</v>
      </c>
      <c r="G11" s="9">
        <v>505616</v>
      </c>
      <c r="H11" s="12">
        <f t="shared" si="0"/>
        <v>0.8915177485939556</v>
      </c>
      <c r="I11" s="9">
        <v>417521</v>
      </c>
      <c r="J11" s="14">
        <f t="shared" si="3"/>
        <v>0.7971876557719412</v>
      </c>
      <c r="K11" s="9">
        <v>412987</v>
      </c>
      <c r="L11" s="14">
        <f t="shared" si="1"/>
        <v>0.7740576296735879</v>
      </c>
      <c r="M11" s="9">
        <v>387724</v>
      </c>
      <c r="N11" s="14">
        <f t="shared" si="2"/>
        <v>0.7911340683357957</v>
      </c>
      <c r="O11" s="10">
        <v>385151</v>
      </c>
      <c r="P11" s="26">
        <f t="shared" si="4"/>
        <v>0.7805267442442508</v>
      </c>
      <c r="Q11" s="31">
        <v>364474</v>
      </c>
      <c r="R11" s="26">
        <f t="shared" si="5"/>
        <v>0.763931510132257</v>
      </c>
      <c r="S11" s="31">
        <v>367578</v>
      </c>
      <c r="T11" s="26">
        <f t="shared" si="6"/>
        <v>0.7565076881196425</v>
      </c>
    </row>
    <row r="12" spans="1:20" ht="13.5">
      <c r="A12" s="2"/>
      <c r="B12" s="22" t="s">
        <v>37</v>
      </c>
      <c r="C12" s="11" t="s">
        <v>39</v>
      </c>
      <c r="D12" s="13" t="s">
        <v>39</v>
      </c>
      <c r="E12" s="11" t="s">
        <v>39</v>
      </c>
      <c r="F12" s="13" t="s">
        <v>39</v>
      </c>
      <c r="G12" s="11" t="s">
        <v>39</v>
      </c>
      <c r="H12" s="13" t="s">
        <v>39</v>
      </c>
      <c r="I12" s="11" t="s">
        <v>39</v>
      </c>
      <c r="J12" s="13" t="s">
        <v>39</v>
      </c>
      <c r="K12" s="9">
        <v>646103</v>
      </c>
      <c r="L12" s="14">
        <f t="shared" si="1"/>
        <v>1.210984744568217</v>
      </c>
      <c r="M12" s="9">
        <v>878438</v>
      </c>
      <c r="N12" s="14">
        <f t="shared" si="2"/>
        <v>1.7924147814444287</v>
      </c>
      <c r="O12" s="10">
        <v>895361</v>
      </c>
      <c r="P12" s="26">
        <f t="shared" si="4"/>
        <v>1.8144914754298358</v>
      </c>
      <c r="Q12" s="31">
        <v>879153</v>
      </c>
      <c r="R12" s="26">
        <f t="shared" si="5"/>
        <v>1.8426902301050394</v>
      </c>
      <c r="S12" s="31">
        <v>866947</v>
      </c>
      <c r="T12" s="26">
        <f t="shared" si="6"/>
        <v>1.7842527863263302</v>
      </c>
    </row>
    <row r="13" spans="1:20" ht="13.5">
      <c r="A13" s="2"/>
      <c r="B13" s="22" t="s">
        <v>10</v>
      </c>
      <c r="C13" s="10">
        <v>814269</v>
      </c>
      <c r="D13" s="12">
        <f aca="true" t="shared" si="7" ref="D13:D24">C13/$C$5*100</f>
        <v>1.4549353731626051</v>
      </c>
      <c r="E13" s="9">
        <v>1728270</v>
      </c>
      <c r="F13" s="12">
        <f aca="true" t="shared" si="8" ref="F13:F24">E13/$E$5*100</f>
        <v>3.2294808830024517</v>
      </c>
      <c r="G13" s="9">
        <v>1756535</v>
      </c>
      <c r="H13" s="12">
        <f aca="true" t="shared" si="9" ref="H13:H24">G13/$G$5*100</f>
        <v>3.0971767675992923</v>
      </c>
      <c r="I13" s="9">
        <v>2632131</v>
      </c>
      <c r="J13" s="14">
        <f>I13/$I$5*100</f>
        <v>5.025621086303816</v>
      </c>
      <c r="K13" s="9">
        <v>3636194</v>
      </c>
      <c r="L13" s="14">
        <f t="shared" si="1"/>
        <v>6.815284037205342</v>
      </c>
      <c r="M13" s="9">
        <v>3937431</v>
      </c>
      <c r="N13" s="14">
        <f t="shared" si="2"/>
        <v>8.034157817987744</v>
      </c>
      <c r="O13" s="10">
        <v>3032115</v>
      </c>
      <c r="P13" s="26">
        <f t="shared" si="4"/>
        <v>6.144724664155504</v>
      </c>
      <c r="Q13" s="31">
        <v>2777888</v>
      </c>
      <c r="R13" s="26">
        <f t="shared" si="5"/>
        <v>5.822407564924453</v>
      </c>
      <c r="S13" s="31">
        <v>2220947</v>
      </c>
      <c r="T13" s="26">
        <f t="shared" si="6"/>
        <v>4.570903265174346</v>
      </c>
    </row>
    <row r="14" spans="1:20" ht="13.5">
      <c r="A14" s="2"/>
      <c r="B14" s="22" t="s">
        <v>11</v>
      </c>
      <c r="C14" s="10">
        <v>37436</v>
      </c>
      <c r="D14" s="12">
        <f t="shared" si="7"/>
        <v>0.06689062291419087</v>
      </c>
      <c r="E14" s="9">
        <v>38847</v>
      </c>
      <c r="F14" s="12">
        <f t="shared" si="8"/>
        <v>0.07259030351854527</v>
      </c>
      <c r="G14" s="9">
        <v>39202</v>
      </c>
      <c r="H14" s="12">
        <f t="shared" si="9"/>
        <v>0.06912217726571201</v>
      </c>
      <c r="I14" s="9">
        <v>39266</v>
      </c>
      <c r="J14" s="14">
        <f aca="true" t="shared" si="10" ref="J14:J24">I14/$I$5*100</f>
        <v>0.07497196665926036</v>
      </c>
      <c r="K14" s="9">
        <v>39827</v>
      </c>
      <c r="L14" s="14">
        <f t="shared" si="1"/>
        <v>0.07464736957097921</v>
      </c>
      <c r="M14" s="9">
        <v>33435</v>
      </c>
      <c r="N14" s="14">
        <f t="shared" si="2"/>
        <v>0.06822267276415009</v>
      </c>
      <c r="O14" s="10">
        <v>33417</v>
      </c>
      <c r="P14" s="26">
        <f t="shared" si="4"/>
        <v>0.06772113330202993</v>
      </c>
      <c r="Q14" s="31">
        <v>32740</v>
      </c>
      <c r="R14" s="26">
        <f t="shared" si="5"/>
        <v>0.06862250158236279</v>
      </c>
      <c r="S14" s="31">
        <v>34366</v>
      </c>
      <c r="T14" s="26">
        <f t="shared" si="6"/>
        <v>0.07072823512266686</v>
      </c>
    </row>
    <row r="15" spans="1:20" ht="13.5">
      <c r="A15" s="2"/>
      <c r="B15" s="22" t="s">
        <v>12</v>
      </c>
      <c r="C15" s="10">
        <v>1147016</v>
      </c>
      <c r="D15" s="12">
        <f t="shared" si="7"/>
        <v>2.0494875182322776</v>
      </c>
      <c r="E15" s="9">
        <v>1165472</v>
      </c>
      <c r="F15" s="12">
        <f t="shared" si="8"/>
        <v>2.1778249600320745</v>
      </c>
      <c r="G15" s="9">
        <v>1270366</v>
      </c>
      <c r="H15" s="12">
        <f t="shared" si="9"/>
        <v>2.239948570081463</v>
      </c>
      <c r="I15" s="9">
        <v>1378393</v>
      </c>
      <c r="J15" s="14">
        <f>I15/$I$5*100</f>
        <v>2.6318146498079216</v>
      </c>
      <c r="K15" s="9">
        <v>1430824</v>
      </c>
      <c r="L15" s="14">
        <f t="shared" si="1"/>
        <v>2.681779896025981</v>
      </c>
      <c r="M15" s="9">
        <v>1796670</v>
      </c>
      <c r="N15" s="14">
        <f t="shared" si="2"/>
        <v>3.666027500378811</v>
      </c>
      <c r="O15" s="10">
        <v>1850932</v>
      </c>
      <c r="P15" s="26">
        <f t="shared" si="4"/>
        <v>3.751001367716817</v>
      </c>
      <c r="Q15" s="31">
        <v>1837352</v>
      </c>
      <c r="R15" s="26">
        <f t="shared" si="5"/>
        <v>3.8510595762784794</v>
      </c>
      <c r="S15" s="31">
        <v>1800017</v>
      </c>
      <c r="T15" s="26">
        <f t="shared" si="6"/>
        <v>3.7045924926030795</v>
      </c>
    </row>
    <row r="16" spans="1:20" ht="13.5">
      <c r="A16" s="2"/>
      <c r="B16" s="22" t="s">
        <v>38</v>
      </c>
      <c r="C16" s="10">
        <v>932411</v>
      </c>
      <c r="D16" s="12">
        <f t="shared" si="7"/>
        <v>1.6660314296945085</v>
      </c>
      <c r="E16" s="9">
        <v>976896</v>
      </c>
      <c r="F16" s="12">
        <f>E16/$E$5*100</f>
        <v>1.8254479662793217</v>
      </c>
      <c r="G16" s="9">
        <v>958040</v>
      </c>
      <c r="H16" s="12">
        <f t="shared" si="9"/>
        <v>1.6892457198011006</v>
      </c>
      <c r="I16" s="9">
        <v>987214</v>
      </c>
      <c r="J16" s="14">
        <f t="shared" si="10"/>
        <v>1.8849227090499427</v>
      </c>
      <c r="K16" s="9">
        <v>1036080</v>
      </c>
      <c r="L16" s="14">
        <f t="shared" si="1"/>
        <v>1.941914948780981</v>
      </c>
      <c r="M16" s="9">
        <v>1074751</v>
      </c>
      <c r="N16" s="14">
        <f t="shared" si="2"/>
        <v>2.1929829752039205</v>
      </c>
      <c r="O16" s="10">
        <v>1087148</v>
      </c>
      <c r="P16" s="26">
        <f t="shared" si="4"/>
        <v>2.2031569149545214</v>
      </c>
      <c r="Q16" s="31">
        <v>1145661</v>
      </c>
      <c r="R16" s="26">
        <f t="shared" si="5"/>
        <v>2.401286615313113</v>
      </c>
      <c r="S16" s="31">
        <v>1120696</v>
      </c>
      <c r="T16" s="26">
        <f t="shared" si="6"/>
        <v>2.306490432084975</v>
      </c>
    </row>
    <row r="17" spans="1:20" ht="13.5">
      <c r="A17" s="2"/>
      <c r="B17" s="22" t="s">
        <v>13</v>
      </c>
      <c r="C17" s="10">
        <v>3120207</v>
      </c>
      <c r="D17" s="12">
        <f t="shared" si="7"/>
        <v>5.575184043466684</v>
      </c>
      <c r="E17" s="9">
        <v>3100093</v>
      </c>
      <c r="F17" s="12">
        <f t="shared" si="8"/>
        <v>5.792897567526902</v>
      </c>
      <c r="G17" s="9">
        <v>3403233</v>
      </c>
      <c r="H17" s="12">
        <f t="shared" si="9"/>
        <v>6.0006855441691975</v>
      </c>
      <c r="I17" s="9">
        <v>3822663</v>
      </c>
      <c r="J17" s="14">
        <f t="shared" si="10"/>
        <v>7.2987460649311915</v>
      </c>
      <c r="K17" s="9">
        <v>4436285</v>
      </c>
      <c r="L17" s="14">
        <f t="shared" si="1"/>
        <v>8.314887034353365</v>
      </c>
      <c r="M17" s="9">
        <v>2469225</v>
      </c>
      <c r="N17" s="14">
        <f t="shared" si="2"/>
        <v>5.038346916586168</v>
      </c>
      <c r="O17" s="10">
        <v>2795819</v>
      </c>
      <c r="P17" s="26">
        <f t="shared" si="4"/>
        <v>5.6658596279542754</v>
      </c>
      <c r="Q17" s="31">
        <v>2971813</v>
      </c>
      <c r="R17" s="26">
        <f t="shared" si="5"/>
        <v>6.228871175778445</v>
      </c>
      <c r="S17" s="31">
        <v>3370589</v>
      </c>
      <c r="T17" s="26">
        <f t="shared" si="6"/>
        <v>6.936967098116585</v>
      </c>
    </row>
    <row r="18" spans="1:20" ht="13.5">
      <c r="A18" s="2"/>
      <c r="B18" s="22" t="s">
        <v>14</v>
      </c>
      <c r="C18" s="10">
        <v>2640271</v>
      </c>
      <c r="D18" s="12">
        <f t="shared" si="7"/>
        <v>4.717634679246545</v>
      </c>
      <c r="E18" s="9">
        <v>2431783</v>
      </c>
      <c r="F18" s="12">
        <f t="shared" si="8"/>
        <v>4.544079750334353</v>
      </c>
      <c r="G18" s="9">
        <v>2706493</v>
      </c>
      <c r="H18" s="12">
        <f t="shared" si="9"/>
        <v>4.772172055364744</v>
      </c>
      <c r="I18" s="9">
        <v>1716270</v>
      </c>
      <c r="J18" s="14">
        <f t="shared" si="10"/>
        <v>3.2769351912160336</v>
      </c>
      <c r="K18" s="9">
        <v>1839001</v>
      </c>
      <c r="L18" s="14">
        <f t="shared" si="1"/>
        <v>3.44682218817386</v>
      </c>
      <c r="M18" s="9">
        <v>1805365</v>
      </c>
      <c r="N18" s="14">
        <f t="shared" si="2"/>
        <v>3.68376927216539</v>
      </c>
      <c r="O18" s="10">
        <v>1890172</v>
      </c>
      <c r="P18" s="26">
        <f t="shared" si="4"/>
        <v>3.8305230863262567</v>
      </c>
      <c r="Q18" s="31">
        <v>1782532</v>
      </c>
      <c r="R18" s="26">
        <f t="shared" si="5"/>
        <v>3.7361577578073395</v>
      </c>
      <c r="S18" s="31">
        <v>1732851</v>
      </c>
      <c r="T18" s="26">
        <f t="shared" si="6"/>
        <v>3.5663589873871957</v>
      </c>
    </row>
    <row r="19" spans="1:20" ht="13.5">
      <c r="A19" s="2"/>
      <c r="B19" s="22" t="s">
        <v>15</v>
      </c>
      <c r="C19" s="10">
        <v>243023</v>
      </c>
      <c r="D19" s="12">
        <f t="shared" si="7"/>
        <v>0.43423335432405724</v>
      </c>
      <c r="E19" s="9">
        <v>190575</v>
      </c>
      <c r="F19" s="12">
        <f t="shared" si="8"/>
        <v>0.35611236628431453</v>
      </c>
      <c r="G19" s="9">
        <v>361688</v>
      </c>
      <c r="H19" s="12">
        <f t="shared" si="9"/>
        <v>0.6377394533666866</v>
      </c>
      <c r="I19" s="9">
        <v>72207</v>
      </c>
      <c r="J19" s="14">
        <f t="shared" si="10"/>
        <v>0.1378673864555904</v>
      </c>
      <c r="K19" s="9">
        <v>317746</v>
      </c>
      <c r="L19" s="14">
        <f t="shared" si="1"/>
        <v>0.5955483237929133</v>
      </c>
      <c r="M19" s="9">
        <v>220159</v>
      </c>
      <c r="N19" s="14">
        <f t="shared" si="2"/>
        <v>0.449224926367056</v>
      </c>
      <c r="O19" s="10">
        <v>86575</v>
      </c>
      <c r="P19" s="26">
        <f t="shared" si="4"/>
        <v>0.17544833813996594</v>
      </c>
      <c r="Q19" s="31">
        <v>54399</v>
      </c>
      <c r="R19" s="26">
        <f t="shared" si="5"/>
        <v>0.11401940939459233</v>
      </c>
      <c r="S19" s="31">
        <v>21508</v>
      </c>
      <c r="T19" s="26">
        <f t="shared" si="6"/>
        <v>0.04426534601112491</v>
      </c>
    </row>
    <row r="20" spans="1:20" ht="13.5">
      <c r="A20" s="2"/>
      <c r="B20" s="22" t="s">
        <v>16</v>
      </c>
      <c r="C20" s="10">
        <v>621856</v>
      </c>
      <c r="D20" s="12">
        <f t="shared" si="7"/>
        <v>1.1111319372509638</v>
      </c>
      <c r="E20" s="9">
        <v>94257</v>
      </c>
      <c r="F20" s="12">
        <f t="shared" si="8"/>
        <v>0.17613056963851834</v>
      </c>
      <c r="G20" s="9">
        <v>404981</v>
      </c>
      <c r="H20" s="12">
        <f t="shared" si="9"/>
        <v>0.7140750081946156</v>
      </c>
      <c r="I20" s="9">
        <v>114338</v>
      </c>
      <c r="J20" s="14">
        <f t="shared" si="10"/>
        <v>0.21830959924327692</v>
      </c>
      <c r="K20" s="9">
        <v>296556</v>
      </c>
      <c r="L20" s="14">
        <f t="shared" si="1"/>
        <v>0.5558321071256009</v>
      </c>
      <c r="M20" s="9">
        <v>54445</v>
      </c>
      <c r="N20" s="14">
        <f t="shared" si="2"/>
        <v>0.1110926699160805</v>
      </c>
      <c r="O20" s="10">
        <v>60508</v>
      </c>
      <c r="P20" s="26">
        <f t="shared" si="4"/>
        <v>0.12262232797196718</v>
      </c>
      <c r="Q20" s="31">
        <v>137450</v>
      </c>
      <c r="R20" s="26">
        <f t="shared" si="5"/>
        <v>0.28809293959974847</v>
      </c>
      <c r="S20" s="31">
        <v>41942</v>
      </c>
      <c r="T20" s="26">
        <f t="shared" si="6"/>
        <v>0.08632030604419755</v>
      </c>
    </row>
    <row r="21" spans="1:20" ht="13.5">
      <c r="A21" s="2"/>
      <c r="B21" s="22" t="s">
        <v>17</v>
      </c>
      <c r="C21" s="10">
        <v>1010000</v>
      </c>
      <c r="D21" s="12">
        <f t="shared" si="7"/>
        <v>1.8046674095344797</v>
      </c>
      <c r="E21" s="9">
        <v>1114800</v>
      </c>
      <c r="F21" s="12">
        <f t="shared" si="8"/>
        <v>2.0831382182015155</v>
      </c>
      <c r="G21" s="9">
        <v>2115000</v>
      </c>
      <c r="H21" s="12">
        <f t="shared" si="9"/>
        <v>3.7292333278144207</v>
      </c>
      <c r="I21" s="9">
        <v>1652500</v>
      </c>
      <c r="J21" s="14">
        <f t="shared" si="10"/>
        <v>3.1551768681410826</v>
      </c>
      <c r="K21" s="9">
        <v>1354340</v>
      </c>
      <c r="L21" s="14">
        <f t="shared" si="1"/>
        <v>2.538426657914479</v>
      </c>
      <c r="M21" s="9">
        <v>736594</v>
      </c>
      <c r="N21" s="14">
        <f t="shared" si="2"/>
        <v>1.5029882285639709</v>
      </c>
      <c r="O21" s="10">
        <v>696968</v>
      </c>
      <c r="P21" s="26">
        <f t="shared" si="4"/>
        <v>1.4124386640108086</v>
      </c>
      <c r="Q21" s="31">
        <v>682100</v>
      </c>
      <c r="R21" s="26">
        <f t="shared" si="5"/>
        <v>1.4296703826918038</v>
      </c>
      <c r="S21" s="31">
        <v>1243550</v>
      </c>
      <c r="T21" s="26">
        <f t="shared" si="6"/>
        <v>2.5593347141591214</v>
      </c>
    </row>
    <row r="22" spans="1:20" ht="13.5">
      <c r="A22" s="2"/>
      <c r="B22" s="22" t="s">
        <v>18</v>
      </c>
      <c r="C22" s="10">
        <v>1382056</v>
      </c>
      <c r="D22" s="12">
        <f t="shared" si="7"/>
        <v>2.469456852823351</v>
      </c>
      <c r="E22" s="9">
        <v>1378781</v>
      </c>
      <c r="F22" s="12">
        <f t="shared" si="8"/>
        <v>2.576418546492737</v>
      </c>
      <c r="G22" s="9">
        <v>1391267</v>
      </c>
      <c r="H22" s="12">
        <f t="shared" si="9"/>
        <v>2.453124947654083</v>
      </c>
      <c r="I22" s="9">
        <v>1339486</v>
      </c>
      <c r="J22" s="14">
        <f t="shared" si="10"/>
        <v>2.557528134583253</v>
      </c>
      <c r="K22" s="9">
        <v>1990282</v>
      </c>
      <c r="L22" s="14">
        <f t="shared" si="1"/>
        <v>3.730366736245955</v>
      </c>
      <c r="M22" s="9">
        <v>1345580</v>
      </c>
      <c r="N22" s="14">
        <f t="shared" si="2"/>
        <v>2.7455978471058797</v>
      </c>
      <c r="O22" s="10">
        <v>1368986</v>
      </c>
      <c r="P22" s="26">
        <f t="shared" si="4"/>
        <v>2.7743149712605186</v>
      </c>
      <c r="Q22" s="31">
        <v>1369232</v>
      </c>
      <c r="R22" s="26">
        <f t="shared" si="5"/>
        <v>2.8698877546310864</v>
      </c>
      <c r="S22" s="31">
        <v>1386928</v>
      </c>
      <c r="T22" s="26">
        <f t="shared" si="6"/>
        <v>2.8544191841415962</v>
      </c>
    </row>
    <row r="23" spans="1:20" ht="13.5">
      <c r="A23" s="2"/>
      <c r="B23" s="22" t="s">
        <v>19</v>
      </c>
      <c r="C23" s="10">
        <v>8142443</v>
      </c>
      <c r="D23" s="12">
        <f t="shared" si="7"/>
        <v>14.548912392170452</v>
      </c>
      <c r="E23" s="9">
        <v>7842619</v>
      </c>
      <c r="F23" s="12">
        <f t="shared" si="8"/>
        <v>14.65487923366824</v>
      </c>
      <c r="G23" s="9">
        <v>7766683</v>
      </c>
      <c r="H23" s="12">
        <f t="shared" si="9"/>
        <v>13.69445536178236</v>
      </c>
      <c r="I23" s="9">
        <v>5696597</v>
      </c>
      <c r="J23" s="14">
        <f t="shared" si="10"/>
        <v>10.876714724067707</v>
      </c>
      <c r="K23" s="9">
        <v>4664971</v>
      </c>
      <c r="L23" s="14">
        <f t="shared" si="1"/>
        <v>8.743511042129722</v>
      </c>
      <c r="M23" s="9">
        <v>4132944</v>
      </c>
      <c r="N23" s="14">
        <f t="shared" si="2"/>
        <v>8.433093646315463</v>
      </c>
      <c r="O23" s="10">
        <v>3918927</v>
      </c>
      <c r="P23" s="26">
        <f t="shared" si="4"/>
        <v>7.941891186160464</v>
      </c>
      <c r="Q23" s="31">
        <v>3915688</v>
      </c>
      <c r="R23" s="26">
        <f t="shared" si="5"/>
        <v>8.207217653513712</v>
      </c>
      <c r="S23" s="31">
        <v>4312747</v>
      </c>
      <c r="T23" s="26">
        <f t="shared" si="6"/>
        <v>8.87601070361916</v>
      </c>
    </row>
    <row r="24" spans="1:21" ht="13.5">
      <c r="A24" s="2"/>
      <c r="B24" s="22" t="s">
        <v>20</v>
      </c>
      <c r="C24" s="10">
        <v>8890000</v>
      </c>
      <c r="D24" s="12">
        <f t="shared" si="7"/>
        <v>15.884646802734181</v>
      </c>
      <c r="E24" s="9">
        <v>5982200</v>
      </c>
      <c r="F24" s="12">
        <f t="shared" si="8"/>
        <v>11.178462010158869</v>
      </c>
      <c r="G24" s="9">
        <v>5981200</v>
      </c>
      <c r="H24" s="12">
        <f t="shared" si="9"/>
        <v>10.546236586441426</v>
      </c>
      <c r="I24" s="9">
        <v>3495800</v>
      </c>
      <c r="J24" s="14">
        <f t="shared" si="10"/>
        <v>6.674654944416095</v>
      </c>
      <c r="K24" s="9">
        <v>2608500</v>
      </c>
      <c r="L24" s="14">
        <f t="shared" si="1"/>
        <v>4.889086888942156</v>
      </c>
      <c r="M24" s="9">
        <v>1483500</v>
      </c>
      <c r="N24" s="14">
        <f t="shared" si="2"/>
        <v>3.027017647543492</v>
      </c>
      <c r="O24" s="10">
        <v>2469495</v>
      </c>
      <c r="P24" s="26">
        <f t="shared" si="4"/>
        <v>5.004548585561134</v>
      </c>
      <c r="Q24" s="31">
        <v>2462600</v>
      </c>
      <c r="R24" s="26">
        <f t="shared" si="5"/>
        <v>5.161569101915901</v>
      </c>
      <c r="S24" s="31">
        <v>3775600</v>
      </c>
      <c r="T24" s="26">
        <f t="shared" si="6"/>
        <v>7.77051517573011</v>
      </c>
      <c r="U24" s="33"/>
    </row>
    <row r="25" spans="1:16" ht="13.5">
      <c r="A25" s="2"/>
      <c r="B25" s="23"/>
      <c r="C25" s="10"/>
      <c r="D25" s="12"/>
      <c r="E25" s="9"/>
      <c r="F25" s="12"/>
      <c r="G25" s="9"/>
      <c r="H25" s="12"/>
      <c r="I25" s="10"/>
      <c r="J25" s="12"/>
      <c r="K25" s="10"/>
      <c r="L25" s="12"/>
      <c r="M25" s="10"/>
      <c r="N25" s="12"/>
      <c r="O25" s="10"/>
      <c r="P25" s="10"/>
    </row>
    <row r="26" spans="1:20" ht="13.5">
      <c r="A26" s="15" t="s">
        <v>44</v>
      </c>
      <c r="B26" s="24"/>
      <c r="C26" s="16">
        <f>SUM(C27:C39)</f>
        <v>54587210</v>
      </c>
      <c r="D26" s="17">
        <f>C26/$C$26*100</f>
        <v>100</v>
      </c>
      <c r="E26" s="16">
        <f>SUM(E27:E39)</f>
        <v>52124145</v>
      </c>
      <c r="F26" s="17">
        <f>E26/$E$26*100</f>
        <v>100</v>
      </c>
      <c r="G26" s="16">
        <f>SUM(G27:G39)</f>
        <v>55374584</v>
      </c>
      <c r="H26" s="17">
        <f>G26/$G$26*100</f>
        <v>100</v>
      </c>
      <c r="I26" s="19">
        <f>SUM(I27:I39)</f>
        <v>50383961</v>
      </c>
      <c r="J26" s="17">
        <f>I26/$I$26*100</f>
        <v>100</v>
      </c>
      <c r="K26" s="19">
        <f>SUM(K27:K39)</f>
        <v>52007941</v>
      </c>
      <c r="L26" s="17">
        <f aca="true" t="shared" si="11" ref="L26:L37">K26/$K$26*100</f>
        <v>100</v>
      </c>
      <c r="M26" s="19">
        <f>SUM(M27:M39)</f>
        <v>47639648</v>
      </c>
      <c r="N26" s="17">
        <f aca="true" t="shared" si="12" ref="N26:N37">M26/$M$26*100</f>
        <v>100</v>
      </c>
      <c r="O26" s="19">
        <f>SUM(O27:O39)</f>
        <v>47975778</v>
      </c>
      <c r="P26" s="17">
        <f aca="true" t="shared" si="13" ref="P26:P37">O26/$O$26*100</f>
        <v>100</v>
      </c>
      <c r="Q26" s="19">
        <f>SUM(Q27:Q39)</f>
        <v>46323370</v>
      </c>
      <c r="R26" s="17">
        <f>Q26/$Q$26*100</f>
        <v>100</v>
      </c>
      <c r="S26" s="19">
        <f>SUM(S27:S39)</f>
        <v>47222253</v>
      </c>
      <c r="T26" s="17">
        <f>S26/$S$26*100</f>
        <v>100</v>
      </c>
    </row>
    <row r="27" spans="1:20" ht="13.5">
      <c r="A27" s="2"/>
      <c r="B27" s="22" t="s">
        <v>21</v>
      </c>
      <c r="C27" s="10">
        <v>558679</v>
      </c>
      <c r="D27" s="12">
        <f aca="true" t="shared" si="14" ref="D27:D37">C27/$C$26*100</f>
        <v>1.0234613566071613</v>
      </c>
      <c r="E27" s="9">
        <v>571310</v>
      </c>
      <c r="F27" s="12">
        <f>E27/$E$26*100</f>
        <v>1.096056347782779</v>
      </c>
      <c r="G27" s="9">
        <v>566885</v>
      </c>
      <c r="H27" s="12">
        <f aca="true" t="shared" si="15" ref="H27:H37">G27/$G$26*100</f>
        <v>1.0237277809617495</v>
      </c>
      <c r="I27" s="9">
        <v>541821</v>
      </c>
      <c r="J27" s="12">
        <f aca="true" t="shared" si="16" ref="J27:J37">I27/$I$26*100</f>
        <v>1.0753838905202393</v>
      </c>
      <c r="K27" s="9">
        <v>502855</v>
      </c>
      <c r="L27" s="12">
        <f t="shared" si="11"/>
        <v>0.9668811922394698</v>
      </c>
      <c r="M27" s="9">
        <v>500508</v>
      </c>
      <c r="N27" s="12">
        <f t="shared" si="12"/>
        <v>1.0506122967155425</v>
      </c>
      <c r="O27" s="10">
        <v>486377</v>
      </c>
      <c r="P27" s="12">
        <f t="shared" si="13"/>
        <v>1.0137970039797999</v>
      </c>
      <c r="Q27" s="31">
        <v>476252</v>
      </c>
      <c r="R27" s="34">
        <f>Q27/$Q$26*100</f>
        <v>1.028103093535725</v>
      </c>
      <c r="S27" s="31">
        <v>422206</v>
      </c>
      <c r="T27" s="12">
        <f>S27/$S$26*100</f>
        <v>0.8940827113860915</v>
      </c>
    </row>
    <row r="28" spans="1:20" ht="13.5">
      <c r="A28" s="2"/>
      <c r="B28" s="22" t="s">
        <v>22</v>
      </c>
      <c r="C28" s="10">
        <v>9065373</v>
      </c>
      <c r="D28" s="12">
        <f t="shared" si="14"/>
        <v>16.607137459489138</v>
      </c>
      <c r="E28" s="9">
        <v>8898346</v>
      </c>
      <c r="F28" s="12">
        <f aca="true" t="shared" si="17" ref="F28:F37">E28/$E$26*100</f>
        <v>17.071447406955066</v>
      </c>
      <c r="G28" s="9">
        <v>9286117</v>
      </c>
      <c r="H28" s="12">
        <f t="shared" si="15"/>
        <v>16.769637492897463</v>
      </c>
      <c r="I28" s="9">
        <v>6747723</v>
      </c>
      <c r="J28" s="12">
        <f t="shared" si="16"/>
        <v>13.39260126848701</v>
      </c>
      <c r="K28" s="9">
        <v>7305211</v>
      </c>
      <c r="L28" s="12">
        <f t="shared" si="11"/>
        <v>14.046337654474728</v>
      </c>
      <c r="M28" s="9">
        <v>7310156</v>
      </c>
      <c r="N28" s="12">
        <f t="shared" si="12"/>
        <v>15.344689364623349</v>
      </c>
      <c r="O28" s="10">
        <v>7086296</v>
      </c>
      <c r="P28" s="12">
        <f t="shared" si="13"/>
        <v>14.770570265686988</v>
      </c>
      <c r="Q28" s="31">
        <v>5601467</v>
      </c>
      <c r="R28" s="34">
        <f aca="true" t="shared" si="18" ref="R28:R39">Q28/$Q$26*100</f>
        <v>12.092097358201702</v>
      </c>
      <c r="S28" s="31">
        <v>5963626</v>
      </c>
      <c r="T28" s="12">
        <f aca="true" t="shared" si="19" ref="T28:T38">S28/$S$26*100</f>
        <v>12.62884682778689</v>
      </c>
    </row>
    <row r="29" spans="1:20" ht="13.5">
      <c r="A29" s="2"/>
      <c r="B29" s="22" t="s">
        <v>23</v>
      </c>
      <c r="C29" s="10">
        <v>9173033</v>
      </c>
      <c r="D29" s="12">
        <f t="shared" si="14"/>
        <v>16.804363146605223</v>
      </c>
      <c r="E29" s="9">
        <v>10331173</v>
      </c>
      <c r="F29" s="12">
        <f t="shared" si="17"/>
        <v>19.820321273375324</v>
      </c>
      <c r="G29" s="9">
        <v>10228166</v>
      </c>
      <c r="H29" s="12">
        <f t="shared" si="15"/>
        <v>18.470867428999558</v>
      </c>
      <c r="I29" s="9">
        <v>10417299</v>
      </c>
      <c r="J29" s="12">
        <f t="shared" si="16"/>
        <v>20.67582380035583</v>
      </c>
      <c r="K29" s="9">
        <v>12036983</v>
      </c>
      <c r="L29" s="12">
        <f t="shared" si="11"/>
        <v>23.14450979707118</v>
      </c>
      <c r="M29" s="9">
        <v>10437478</v>
      </c>
      <c r="N29" s="12">
        <f t="shared" si="12"/>
        <v>21.909225693691102</v>
      </c>
      <c r="O29" s="10">
        <v>10828241</v>
      </c>
      <c r="P29" s="12">
        <f t="shared" si="13"/>
        <v>22.570224916415114</v>
      </c>
      <c r="Q29" s="31">
        <v>11303372</v>
      </c>
      <c r="R29" s="34">
        <f t="shared" si="18"/>
        <v>24.401014002219615</v>
      </c>
      <c r="S29" s="31">
        <v>11941544</v>
      </c>
      <c r="T29" s="12">
        <f t="shared" si="19"/>
        <v>25.287959047612574</v>
      </c>
    </row>
    <row r="30" spans="1:20" ht="13.5">
      <c r="A30" s="2"/>
      <c r="B30" s="22" t="s">
        <v>24</v>
      </c>
      <c r="C30" s="10">
        <v>5315718</v>
      </c>
      <c r="D30" s="12">
        <f t="shared" si="14"/>
        <v>9.738028376976951</v>
      </c>
      <c r="E30" s="9">
        <v>2598691</v>
      </c>
      <c r="F30" s="12">
        <f t="shared" si="17"/>
        <v>4.9855800992035455</v>
      </c>
      <c r="G30" s="9">
        <v>2945957</v>
      </c>
      <c r="H30" s="12">
        <f t="shared" si="15"/>
        <v>5.3200526075283925</v>
      </c>
      <c r="I30" s="9">
        <v>2864846</v>
      </c>
      <c r="J30" s="12">
        <f t="shared" si="16"/>
        <v>5.686027742042751</v>
      </c>
      <c r="K30" s="9">
        <v>2836023</v>
      </c>
      <c r="L30" s="12">
        <f t="shared" si="11"/>
        <v>5.453057639793892</v>
      </c>
      <c r="M30" s="9">
        <v>3041746</v>
      </c>
      <c r="N30" s="12">
        <f t="shared" si="12"/>
        <v>6.38490443926034</v>
      </c>
      <c r="O30" s="10">
        <v>3078321</v>
      </c>
      <c r="P30" s="12">
        <f t="shared" si="13"/>
        <v>6.416406629195258</v>
      </c>
      <c r="Q30" s="31">
        <v>3203074</v>
      </c>
      <c r="R30" s="34">
        <f t="shared" si="18"/>
        <v>6.914596239435948</v>
      </c>
      <c r="S30" s="31">
        <v>3199095</v>
      </c>
      <c r="T30" s="12">
        <f t="shared" si="19"/>
        <v>6.774549702234664</v>
      </c>
    </row>
    <row r="31" spans="1:20" ht="13.5">
      <c r="A31" s="2"/>
      <c r="B31" s="22" t="s">
        <v>25</v>
      </c>
      <c r="C31" s="10">
        <v>449825</v>
      </c>
      <c r="D31" s="12">
        <f t="shared" si="14"/>
        <v>0.8240483439252528</v>
      </c>
      <c r="E31" s="9">
        <v>637518</v>
      </c>
      <c r="F31" s="12">
        <f t="shared" si="17"/>
        <v>1.2230761770768614</v>
      </c>
      <c r="G31" s="9">
        <v>364296</v>
      </c>
      <c r="H31" s="12">
        <f t="shared" si="15"/>
        <v>0.6578758225976018</v>
      </c>
      <c r="I31" s="9">
        <v>424028</v>
      </c>
      <c r="J31" s="12">
        <f t="shared" si="16"/>
        <v>0.8415932205092014</v>
      </c>
      <c r="K31" s="9">
        <v>384857</v>
      </c>
      <c r="L31" s="12">
        <f t="shared" si="11"/>
        <v>0.7399966093639432</v>
      </c>
      <c r="M31" s="9">
        <v>333175</v>
      </c>
      <c r="N31" s="12">
        <f t="shared" si="12"/>
        <v>0.6993649491280876</v>
      </c>
      <c r="O31" s="10">
        <v>291783</v>
      </c>
      <c r="P31" s="12">
        <f t="shared" si="13"/>
        <v>0.6081881569487002</v>
      </c>
      <c r="Q31" s="31">
        <v>244581</v>
      </c>
      <c r="R31" s="34">
        <f t="shared" si="18"/>
        <v>0.5279861978953604</v>
      </c>
      <c r="S31" s="31">
        <v>243334</v>
      </c>
      <c r="T31" s="12">
        <f t="shared" si="19"/>
        <v>0.5152951935605444</v>
      </c>
    </row>
    <row r="32" spans="1:20" ht="13.5">
      <c r="A32" s="2"/>
      <c r="B32" s="22" t="s">
        <v>26</v>
      </c>
      <c r="C32" s="10">
        <v>1506903</v>
      </c>
      <c r="D32" s="12">
        <f t="shared" si="14"/>
        <v>2.760542258891781</v>
      </c>
      <c r="E32" s="9">
        <v>1617208</v>
      </c>
      <c r="F32" s="12">
        <f t="shared" si="17"/>
        <v>3.102608205851626</v>
      </c>
      <c r="G32" s="9">
        <v>1489459</v>
      </c>
      <c r="H32" s="12">
        <f t="shared" si="15"/>
        <v>2.6897881526297334</v>
      </c>
      <c r="I32" s="9">
        <v>1363113</v>
      </c>
      <c r="J32" s="12">
        <f t="shared" si="16"/>
        <v>2.7054502523134296</v>
      </c>
      <c r="K32" s="9">
        <v>1318928</v>
      </c>
      <c r="L32" s="12">
        <f t="shared" si="11"/>
        <v>2.536012721595727</v>
      </c>
      <c r="M32" s="9">
        <v>1174797</v>
      </c>
      <c r="N32" s="12">
        <f t="shared" si="12"/>
        <v>2.466006885693194</v>
      </c>
      <c r="O32" s="10">
        <v>911115</v>
      </c>
      <c r="P32" s="12">
        <f t="shared" si="13"/>
        <v>1.8991145907003322</v>
      </c>
      <c r="Q32" s="31">
        <v>803575</v>
      </c>
      <c r="R32" s="34">
        <f t="shared" si="18"/>
        <v>1.7347075568983863</v>
      </c>
      <c r="S32" s="31">
        <v>736938</v>
      </c>
      <c r="T32" s="12">
        <f t="shared" si="19"/>
        <v>1.5605735711085196</v>
      </c>
    </row>
    <row r="33" spans="1:20" ht="13.5">
      <c r="A33" s="2"/>
      <c r="B33" s="22" t="s">
        <v>27</v>
      </c>
      <c r="C33" s="10">
        <v>2171040</v>
      </c>
      <c r="D33" s="12">
        <f t="shared" si="14"/>
        <v>3.9771953906418736</v>
      </c>
      <c r="E33" s="9">
        <v>2138219</v>
      </c>
      <c r="F33" s="12">
        <f t="shared" si="17"/>
        <v>4.102166088287875</v>
      </c>
      <c r="G33" s="9">
        <v>2220266</v>
      </c>
      <c r="H33" s="12">
        <f t="shared" si="15"/>
        <v>4.009539827874824</v>
      </c>
      <c r="I33" s="9">
        <v>2169692</v>
      </c>
      <c r="J33" s="12">
        <f t="shared" si="16"/>
        <v>4.306314860794688</v>
      </c>
      <c r="K33" s="9">
        <v>2479421</v>
      </c>
      <c r="L33" s="12">
        <f t="shared" si="11"/>
        <v>4.767389272342084</v>
      </c>
      <c r="M33" s="9">
        <v>2291317</v>
      </c>
      <c r="N33" s="12">
        <f t="shared" si="12"/>
        <v>4.80968499179507</v>
      </c>
      <c r="O33" s="10">
        <v>2040579</v>
      </c>
      <c r="P33" s="12">
        <f t="shared" si="13"/>
        <v>4.253352598054794</v>
      </c>
      <c r="Q33" s="31">
        <v>2069807</v>
      </c>
      <c r="R33" s="34">
        <f t="shared" si="18"/>
        <v>4.468170169830045</v>
      </c>
      <c r="S33" s="31">
        <v>2384144</v>
      </c>
      <c r="T33" s="12">
        <f t="shared" si="19"/>
        <v>5.048772238800211</v>
      </c>
    </row>
    <row r="34" spans="1:20" ht="13.5">
      <c r="A34" s="2"/>
      <c r="B34" s="22" t="s">
        <v>28</v>
      </c>
      <c r="C34" s="10">
        <v>13159068</v>
      </c>
      <c r="D34" s="12">
        <f t="shared" si="14"/>
        <v>24.10650406935984</v>
      </c>
      <c r="E34" s="9">
        <v>11478877</v>
      </c>
      <c r="F34" s="12">
        <f t="shared" si="17"/>
        <v>22.022187606146826</v>
      </c>
      <c r="G34" s="9">
        <v>11930256</v>
      </c>
      <c r="H34" s="12">
        <f t="shared" si="15"/>
        <v>21.544642213474688</v>
      </c>
      <c r="I34" s="9">
        <v>11442592</v>
      </c>
      <c r="J34" s="12">
        <f t="shared" si="16"/>
        <v>22.710782901725413</v>
      </c>
      <c r="K34" s="9">
        <v>10725408</v>
      </c>
      <c r="L34" s="12">
        <f t="shared" si="11"/>
        <v>20.622635301020665</v>
      </c>
      <c r="M34" s="9">
        <v>8444488</v>
      </c>
      <c r="N34" s="12">
        <f t="shared" si="12"/>
        <v>17.725756495933805</v>
      </c>
      <c r="O34" s="10">
        <v>8386666</v>
      </c>
      <c r="P34" s="12">
        <f t="shared" si="13"/>
        <v>17.481042204255655</v>
      </c>
      <c r="Q34" s="31">
        <v>8214898</v>
      </c>
      <c r="R34" s="34">
        <f t="shared" si="18"/>
        <v>17.733809090314455</v>
      </c>
      <c r="S34" s="31">
        <v>8048404</v>
      </c>
      <c r="T34" s="12">
        <f t="shared" si="19"/>
        <v>17.043667950362302</v>
      </c>
    </row>
    <row r="35" spans="1:20" ht="13.5">
      <c r="A35" s="2"/>
      <c r="B35" s="22" t="s">
        <v>29</v>
      </c>
      <c r="C35" s="10">
        <v>1205597</v>
      </c>
      <c r="D35" s="12">
        <f t="shared" si="14"/>
        <v>2.2085704691630146</v>
      </c>
      <c r="E35" s="9">
        <v>1241199</v>
      </c>
      <c r="F35" s="12">
        <f t="shared" si="17"/>
        <v>2.381236181428012</v>
      </c>
      <c r="G35" s="9">
        <v>1305354</v>
      </c>
      <c r="H35" s="12">
        <f t="shared" si="15"/>
        <v>2.357316129002432</v>
      </c>
      <c r="I35" s="9">
        <v>1381347</v>
      </c>
      <c r="J35" s="12">
        <f t="shared" si="16"/>
        <v>2.7416403406631726</v>
      </c>
      <c r="K35" s="9">
        <v>1435370</v>
      </c>
      <c r="L35" s="12">
        <f t="shared" si="11"/>
        <v>2.759905453669085</v>
      </c>
      <c r="M35" s="9">
        <v>1426071</v>
      </c>
      <c r="N35" s="12">
        <f t="shared" si="12"/>
        <v>2.9934541078053307</v>
      </c>
      <c r="O35" s="10">
        <v>1451155</v>
      </c>
      <c r="P35" s="12">
        <f t="shared" si="13"/>
        <v>3.024765955853806</v>
      </c>
      <c r="Q35" s="31">
        <v>1427822</v>
      </c>
      <c r="R35" s="34">
        <f t="shared" si="18"/>
        <v>3.0822930197004235</v>
      </c>
      <c r="S35" s="31">
        <v>1457926</v>
      </c>
      <c r="T35" s="12">
        <f t="shared" si="19"/>
        <v>3.087370693643101</v>
      </c>
    </row>
    <row r="36" spans="1:20" ht="13.5">
      <c r="A36" s="2"/>
      <c r="B36" s="22" t="s">
        <v>30</v>
      </c>
      <c r="C36" s="10">
        <v>7633070</v>
      </c>
      <c r="D36" s="12">
        <f t="shared" si="14"/>
        <v>13.98325725018736</v>
      </c>
      <c r="E36" s="9">
        <v>7711057</v>
      </c>
      <c r="F36" s="12">
        <f t="shared" si="17"/>
        <v>14.793637382445313</v>
      </c>
      <c r="G36" s="9">
        <v>9483284</v>
      </c>
      <c r="H36" s="12">
        <f t="shared" si="15"/>
        <v>17.125697955581934</v>
      </c>
      <c r="I36" s="9">
        <v>6766027</v>
      </c>
      <c r="J36" s="12">
        <f t="shared" si="16"/>
        <v>13.428930289938895</v>
      </c>
      <c r="K36" s="9">
        <v>6316248</v>
      </c>
      <c r="L36" s="12">
        <f t="shared" si="11"/>
        <v>12.144776121784941</v>
      </c>
      <c r="M36" s="9">
        <v>5772837</v>
      </c>
      <c r="N36" s="12">
        <f t="shared" si="12"/>
        <v>12.117715479341912</v>
      </c>
      <c r="O36" s="10">
        <v>6436565</v>
      </c>
      <c r="P36" s="12">
        <f t="shared" si="13"/>
        <v>13.41628060726811</v>
      </c>
      <c r="Q36" s="31">
        <v>6017075</v>
      </c>
      <c r="R36" s="34">
        <f t="shared" si="18"/>
        <v>12.989285969479337</v>
      </c>
      <c r="S36" s="31">
        <v>5795337</v>
      </c>
      <c r="T36" s="12">
        <f t="shared" si="19"/>
        <v>12.272470354178147</v>
      </c>
    </row>
    <row r="37" spans="1:20" ht="13.5">
      <c r="A37" s="2"/>
      <c r="B37" s="22" t="s">
        <v>31</v>
      </c>
      <c r="C37" s="10">
        <v>3805744</v>
      </c>
      <c r="D37" s="12">
        <f t="shared" si="14"/>
        <v>6.971860258108081</v>
      </c>
      <c r="E37" s="9">
        <v>4439176</v>
      </c>
      <c r="F37" s="12">
        <f t="shared" si="17"/>
        <v>8.51654449200078</v>
      </c>
      <c r="G37" s="9">
        <v>5083502</v>
      </c>
      <c r="H37" s="12">
        <f t="shared" si="15"/>
        <v>9.180208017454362</v>
      </c>
      <c r="I37" s="9">
        <v>5798445</v>
      </c>
      <c r="J37" s="12">
        <f t="shared" si="16"/>
        <v>11.508513592252106</v>
      </c>
      <c r="K37" s="9">
        <v>6234952</v>
      </c>
      <c r="L37" s="12">
        <f t="shared" si="11"/>
        <v>11.988461531288078</v>
      </c>
      <c r="M37" s="9">
        <v>6492808</v>
      </c>
      <c r="N37" s="12">
        <f t="shared" si="12"/>
        <v>13.629000785228303</v>
      </c>
      <c r="O37" s="10">
        <v>6559240</v>
      </c>
      <c r="P37" s="12">
        <f t="shared" si="13"/>
        <v>13.671982557531429</v>
      </c>
      <c r="Q37" s="31">
        <v>6564902</v>
      </c>
      <c r="R37" s="34">
        <f t="shared" si="18"/>
        <v>14.17190070584243</v>
      </c>
      <c r="S37" s="31">
        <v>6462341</v>
      </c>
      <c r="T37" s="12">
        <f t="shared" si="19"/>
        <v>13.684948492398277</v>
      </c>
    </row>
    <row r="38" spans="1:20" ht="13.5">
      <c r="A38" s="2"/>
      <c r="B38" s="22" t="s">
        <v>32</v>
      </c>
      <c r="C38" s="10">
        <v>543160</v>
      </c>
      <c r="D38" s="12">
        <v>0.9950316200443291</v>
      </c>
      <c r="E38" s="9">
        <v>461371</v>
      </c>
      <c r="F38" s="12">
        <v>0.88513873944599</v>
      </c>
      <c r="G38" s="9">
        <v>471042</v>
      </c>
      <c r="H38" s="12">
        <v>0.8506465709972648</v>
      </c>
      <c r="I38" s="9">
        <v>467028</v>
      </c>
      <c r="J38" s="12">
        <v>0.9269378403972646</v>
      </c>
      <c r="K38" s="9">
        <v>431685</v>
      </c>
      <c r="L38" s="12">
        <v>0.8300367053562071</v>
      </c>
      <c r="M38" s="9">
        <v>414267</v>
      </c>
      <c r="N38" s="12">
        <v>0.8695845107839587</v>
      </c>
      <c r="O38" s="10">
        <v>419440</v>
      </c>
      <c r="P38" s="12">
        <v>0.8742745141100161</v>
      </c>
      <c r="Q38" s="31">
        <v>370380</v>
      </c>
      <c r="R38" s="34">
        <f t="shared" si="18"/>
        <v>0.799553227668885</v>
      </c>
      <c r="S38" s="31">
        <v>567358</v>
      </c>
      <c r="T38" s="12">
        <f t="shared" si="19"/>
        <v>1.2014632169286796</v>
      </c>
    </row>
    <row r="39" spans="1:20" ht="13.5">
      <c r="A39" s="3"/>
      <c r="B39" s="25" t="s">
        <v>49</v>
      </c>
      <c r="C39" s="32" t="s">
        <v>39</v>
      </c>
      <c r="D39" s="32" t="s">
        <v>39</v>
      </c>
      <c r="E39" s="32" t="s">
        <v>39</v>
      </c>
      <c r="F39" s="32" t="s">
        <v>39</v>
      </c>
      <c r="G39" s="32" t="s">
        <v>39</v>
      </c>
      <c r="H39" s="32" t="s">
        <v>39</v>
      </c>
      <c r="I39" s="32" t="s">
        <v>39</v>
      </c>
      <c r="J39" s="32" t="s">
        <v>39</v>
      </c>
      <c r="K39" s="32" t="s">
        <v>39</v>
      </c>
      <c r="L39" s="32" t="s">
        <v>39</v>
      </c>
      <c r="M39" s="32" t="s">
        <v>39</v>
      </c>
      <c r="N39" s="32" t="s">
        <v>39</v>
      </c>
      <c r="O39" s="32" t="s">
        <v>39</v>
      </c>
      <c r="P39" s="32" t="s">
        <v>39</v>
      </c>
      <c r="Q39" s="30">
        <v>26165</v>
      </c>
      <c r="R39" s="20">
        <f t="shared" si="18"/>
        <v>0.0564833689776888</v>
      </c>
      <c r="S39" s="32" t="s">
        <v>39</v>
      </c>
      <c r="T39" s="32" t="s">
        <v>39</v>
      </c>
    </row>
    <row r="40" spans="1:2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T40" s="4" t="s">
        <v>35</v>
      </c>
    </row>
  </sheetData>
  <mergeCells count="9">
    <mergeCell ref="Q3:R3"/>
    <mergeCell ref="S3:T3"/>
    <mergeCell ref="C3:D3"/>
    <mergeCell ref="E3:F3"/>
    <mergeCell ref="G3:H3"/>
    <mergeCell ref="O3:P3"/>
    <mergeCell ref="M3:N3"/>
    <mergeCell ref="I3:J3"/>
    <mergeCell ref="K3:L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2005-06-13T07:13:36Z</cp:lastPrinted>
  <dcterms:created xsi:type="dcterms:W3CDTF">1997-12-21T11:11:58Z</dcterms:created>
  <dcterms:modified xsi:type="dcterms:W3CDTF">2005-07-12T11:50:36Z</dcterms:modified>
  <cp:category/>
  <cp:version/>
  <cp:contentType/>
  <cp:contentStatus/>
</cp:coreProperties>
</file>