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1315_koreifukushi\017_令和６年度(2030.03.31削除)\01_高齢福祉G\02 事業フォルダ\03 老人クラブ\04：単位老人クラブ\単位クラブ補助金\単位老人クラブ補助金\理事会・HP用（実績・申請配布用データ）\HP\単位\"/>
    </mc:Choice>
  </mc:AlternateContent>
  <xr:revisionPtr revIDLastSave="0" documentId="13_ncr:1_{80989766-A5F2-4D5E-9519-38265CB629D7}" xr6:coauthVersionLast="45" xr6:coauthVersionMax="45" xr10:uidLastSave="{00000000-0000-0000-0000-000000000000}"/>
  <bookViews>
    <workbookView xWindow="0" yWindow="270" windowWidth="19200" windowHeight="10650" xr2:uid="{00000000-000D-0000-FFFF-FFFF00000000}"/>
  </bookViews>
  <sheets>
    <sheet name="収支決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3" l="1"/>
  <c r="I21" i="3"/>
  <c r="I17" i="3"/>
  <c r="G28" i="3"/>
  <c r="E28" i="3"/>
  <c r="I27" i="3"/>
  <c r="I26" i="3"/>
  <c r="I25" i="3"/>
  <c r="I24" i="3"/>
  <c r="I23" i="3"/>
  <c r="I20" i="3"/>
  <c r="I19" i="3"/>
  <c r="I18" i="3"/>
  <c r="I16" i="3"/>
  <c r="I15" i="3"/>
  <c r="I14" i="3"/>
  <c r="E11" i="3"/>
  <c r="I28" i="3" l="1"/>
</calcChain>
</file>

<file path=xl/sharedStrings.xml><?xml version="1.0" encoding="utf-8"?>
<sst xmlns="http://schemas.openxmlformats.org/spreadsheetml/2006/main" count="78" uniqueCount="72">
  <si>
    <t>Ｅ</t>
  </si>
  <si>
    <t>Ｆ</t>
  </si>
  <si>
    <t>収　入</t>
    <rPh sb="0" eb="1">
      <t>オサム</t>
    </rPh>
    <rPh sb="2" eb="3">
      <t>イリ</t>
    </rPh>
    <phoneticPr fontId="19"/>
  </si>
  <si>
    <t>（単位：円）</t>
    <rPh sb="1" eb="3">
      <t>タンイ</t>
    </rPh>
    <rPh sb="4" eb="5">
      <t>エン</t>
    </rPh>
    <phoneticPr fontId="19"/>
  </si>
  <si>
    <t>科　目</t>
    <rPh sb="0" eb="1">
      <t>カ</t>
    </rPh>
    <rPh sb="2" eb="3">
      <t>メ</t>
    </rPh>
    <phoneticPr fontId="19"/>
  </si>
  <si>
    <t>決算額</t>
    <rPh sb="0" eb="2">
      <t>ケッサン</t>
    </rPh>
    <rPh sb="2" eb="3">
      <t>ガク</t>
    </rPh>
    <phoneticPr fontId="19"/>
  </si>
  <si>
    <t>内　容</t>
    <rPh sb="0" eb="1">
      <t>ウチ</t>
    </rPh>
    <rPh sb="2" eb="3">
      <t>カタチ</t>
    </rPh>
    <phoneticPr fontId="19"/>
  </si>
  <si>
    <t>会費</t>
    <rPh sb="0" eb="2">
      <t>カイヒ</t>
    </rPh>
    <phoneticPr fontId="19"/>
  </si>
  <si>
    <t>2,400円×50人</t>
    <rPh sb="5" eb="6">
      <t>エン</t>
    </rPh>
    <rPh sb="9" eb="10">
      <t>ニン</t>
    </rPh>
    <phoneticPr fontId="19"/>
  </si>
  <si>
    <t>補助金</t>
    <rPh sb="0" eb="3">
      <t>ホジョキン</t>
    </rPh>
    <phoneticPr fontId="19"/>
  </si>
  <si>
    <t>市補助金</t>
    <rPh sb="0" eb="1">
      <t>シ</t>
    </rPh>
    <rPh sb="1" eb="4">
      <t>ホジョキン</t>
    </rPh>
    <phoneticPr fontId="19"/>
  </si>
  <si>
    <t>助成金</t>
    <rPh sb="0" eb="3">
      <t>ジョセイキン</t>
    </rPh>
    <phoneticPr fontId="19"/>
  </si>
  <si>
    <t>自治会</t>
    <rPh sb="0" eb="3">
      <t>ジチカイ</t>
    </rPh>
    <phoneticPr fontId="19"/>
  </si>
  <si>
    <t>寄附金</t>
    <rPh sb="0" eb="3">
      <t>キフキン</t>
    </rPh>
    <phoneticPr fontId="19"/>
  </si>
  <si>
    <t>雑収入</t>
    <rPh sb="0" eb="3">
      <t>ザツシュウニュウ</t>
    </rPh>
    <phoneticPr fontId="19"/>
  </si>
  <si>
    <t>その他</t>
    <rPh sb="2" eb="3">
      <t>タ</t>
    </rPh>
    <phoneticPr fontId="19"/>
  </si>
  <si>
    <t>合　計</t>
    <rPh sb="0" eb="1">
      <t>ゴウ</t>
    </rPh>
    <rPh sb="2" eb="3">
      <t>ケイ</t>
    </rPh>
    <phoneticPr fontId="19"/>
  </si>
  <si>
    <t>（か）</t>
    <phoneticPr fontId="19"/>
  </si>
  <si>
    <t>支　出</t>
    <rPh sb="0" eb="1">
      <t>ササ</t>
    </rPh>
    <rPh sb="2" eb="3">
      <t>デ</t>
    </rPh>
    <phoneticPr fontId="19"/>
  </si>
  <si>
    <t>決算額①＋②</t>
    <rPh sb="0" eb="2">
      <t>ケッサン</t>
    </rPh>
    <rPh sb="2" eb="3">
      <t>ガク</t>
    </rPh>
    <phoneticPr fontId="19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</si>
  <si>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19"/>
  </si>
  <si>
    <t>②自己資金</t>
    <rPh sb="1" eb="3">
      <t>ジコ</t>
    </rPh>
    <rPh sb="3" eb="5">
      <t>シキン</t>
    </rPh>
    <phoneticPr fontId="19"/>
  </si>
  <si>
    <t>１</t>
    <phoneticPr fontId="19"/>
  </si>
  <si>
    <t>報償費</t>
    <rPh sb="0" eb="2">
      <t>ホウショウ</t>
    </rPh>
    <rPh sb="2" eb="3">
      <t>ヒ</t>
    </rPh>
    <phoneticPr fontId="19"/>
  </si>
  <si>
    <t>２</t>
    <phoneticPr fontId="19"/>
  </si>
  <si>
    <t>旅費</t>
    <rPh sb="0" eb="2">
      <t>リョヒ</t>
    </rPh>
    <phoneticPr fontId="19"/>
  </si>
  <si>
    <t>需用費</t>
    <rPh sb="0" eb="3">
      <t>ジュヨウヒ</t>
    </rPh>
    <phoneticPr fontId="19"/>
  </si>
  <si>
    <t>備品購入費</t>
    <rPh sb="0" eb="2">
      <t>ビヒン</t>
    </rPh>
    <rPh sb="2" eb="5">
      <t>コウニュウヒ</t>
    </rPh>
    <phoneticPr fontId="19"/>
  </si>
  <si>
    <t>軽スポーツ用具</t>
    <rPh sb="0" eb="1">
      <t>ケイ</t>
    </rPh>
    <rPh sb="5" eb="7">
      <t>ヨウグ</t>
    </rPh>
    <phoneticPr fontId="19"/>
  </si>
  <si>
    <t>役務費</t>
    <rPh sb="0" eb="2">
      <t>エキム</t>
    </rPh>
    <rPh sb="2" eb="3">
      <t>ヒ</t>
    </rPh>
    <phoneticPr fontId="19"/>
  </si>
  <si>
    <t>委託料</t>
    <rPh sb="0" eb="3">
      <t>イタクリョウ</t>
    </rPh>
    <phoneticPr fontId="19"/>
  </si>
  <si>
    <t>賞状書き</t>
    <rPh sb="0" eb="2">
      <t>ショウジョウ</t>
    </rPh>
    <rPh sb="2" eb="3">
      <t>ガ</t>
    </rPh>
    <phoneticPr fontId="19"/>
  </si>
  <si>
    <t>使用賃借料</t>
    <rPh sb="0" eb="2">
      <t>シヨウ</t>
    </rPh>
    <rPh sb="2" eb="5">
      <t>チンシャクリョウ</t>
    </rPh>
    <phoneticPr fontId="19"/>
  </si>
  <si>
    <t>負担金</t>
    <rPh sb="0" eb="3">
      <t>フタンキン</t>
    </rPh>
    <phoneticPr fontId="19"/>
  </si>
  <si>
    <t>県、市、地区老連会費</t>
    <rPh sb="0" eb="1">
      <t>ケン</t>
    </rPh>
    <rPh sb="2" eb="3">
      <t>シ</t>
    </rPh>
    <rPh sb="4" eb="6">
      <t>チク</t>
    </rPh>
    <rPh sb="6" eb="7">
      <t>ロウ</t>
    </rPh>
    <rPh sb="7" eb="8">
      <t>レン</t>
    </rPh>
    <rPh sb="8" eb="10">
      <t>カイヒ</t>
    </rPh>
    <phoneticPr fontId="19"/>
  </si>
  <si>
    <t>慶弔費</t>
    <rPh sb="0" eb="2">
      <t>ケイチョウ</t>
    </rPh>
    <rPh sb="2" eb="3">
      <t>ヒ</t>
    </rPh>
    <phoneticPr fontId="19"/>
  </si>
  <si>
    <t>香典</t>
    <rPh sb="0" eb="2">
      <t>コウデン</t>
    </rPh>
    <phoneticPr fontId="19"/>
  </si>
  <si>
    <t>（き）</t>
    <phoneticPr fontId="19"/>
  </si>
  <si>
    <t>（く）</t>
    <phoneticPr fontId="19"/>
  </si>
  <si>
    <t>（け）</t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</si>
  <si>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</si>
  <si>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郵送料</t>
    <rPh sb="0" eb="2">
      <t>ユウソウ</t>
    </rPh>
    <rPh sb="2" eb="3">
      <t>リョウ</t>
    </rPh>
    <phoneticPr fontId="19"/>
  </si>
  <si>
    <t>電話代</t>
    <rPh sb="0" eb="3">
      <t>デンワダイ</t>
    </rPh>
    <phoneticPr fontId="19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</si>
  <si>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</si>
  <si>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</si>
  <si>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</si>
  <si>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</si>
  <si>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</si>
  <si>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</si>
  <si>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</si>
  <si>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</si>
  <si>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</si>
  <si>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</si>
  <si>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</si>
  <si>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総会等弁当代他</t>
    <rPh sb="0" eb="2">
      <t>ソウカイ</t>
    </rPh>
    <rPh sb="2" eb="3">
      <t>トウ</t>
    </rPh>
    <rPh sb="3" eb="5">
      <t>ベントウ</t>
    </rPh>
    <rPh sb="5" eb="6">
      <t>ダイ</t>
    </rPh>
    <rPh sb="6" eb="7">
      <t>ホカ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</si>
  <si>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</si>
  <si>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</si>
  <si>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</si>
  <si>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</si>
  <si>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利子ほか</t>
    <rPh sb="0" eb="2">
      <t>リシ</t>
    </rPh>
    <phoneticPr fontId="19"/>
  </si>
  <si>
    <t>３</t>
    <phoneticPr fontId="19"/>
  </si>
  <si>
    <t>食糧費</t>
    <rPh sb="0" eb="3">
      <t>ショクリョウヒ</t>
    </rPh>
    <phoneticPr fontId="19"/>
  </si>
  <si>
    <t>第１０号様式（第９条関係）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9"/>
  </si>
  <si>
    <t>【（か）収入合計＝（き）支出合計、（け）自己資金合計＝（き）支出合計－（く）補助対象額合計】</t>
    <rPh sb="4" eb="6">
      <t>シュウニュウ</t>
    </rPh>
    <rPh sb="6" eb="8">
      <t>ゴウケイ</t>
    </rPh>
    <rPh sb="12" eb="14">
      <t>シシュツ</t>
    </rPh>
    <rPh sb="14" eb="16">
      <t>ゴウケイ</t>
    </rPh>
    <rPh sb="20" eb="22">
      <t>ジコ</t>
    </rPh>
    <rPh sb="22" eb="24">
      <t>シキン</t>
    </rPh>
    <rPh sb="24" eb="26">
      <t>ゴウケイ</t>
    </rPh>
    <rPh sb="38" eb="40">
      <t>ホジョ</t>
    </rPh>
    <rPh sb="40" eb="42">
      <t>タイショウ</t>
    </rPh>
    <rPh sb="42" eb="43">
      <t>ガク</t>
    </rPh>
    <rPh sb="43" eb="45">
      <t>ゴウケイ</t>
    </rPh>
    <phoneticPr fontId="19"/>
  </si>
  <si>
    <t>会場使用料</t>
    <rPh sb="0" eb="2">
      <t>カイジョウ</t>
    </rPh>
    <rPh sb="2" eb="4">
      <t>シヨウ</t>
    </rPh>
    <rPh sb="4" eb="5">
      <t>リョウ</t>
    </rPh>
    <phoneticPr fontId="19"/>
  </si>
  <si>
    <t>環境美化活動時茶菓代、料理教室材料代</t>
    <rPh sb="0" eb="2">
      <t>カンキョウ</t>
    </rPh>
    <rPh sb="2" eb="4">
      <t>ビカ</t>
    </rPh>
    <rPh sb="4" eb="6">
      <t>カツドウ</t>
    </rPh>
    <rPh sb="6" eb="7">
      <t>ジ</t>
    </rPh>
    <rPh sb="7" eb="9">
      <t>チャカ</t>
    </rPh>
    <rPh sb="9" eb="10">
      <t>ダイ</t>
    </rPh>
    <rPh sb="11" eb="15">
      <t>リョウリキョウシツ</t>
    </rPh>
    <rPh sb="15" eb="18">
      <t>ザイリョウダイ</t>
    </rPh>
    <phoneticPr fontId="19"/>
  </si>
  <si>
    <t>総会資料送付等</t>
    <rPh sb="0" eb="2">
      <t>ソウカイ</t>
    </rPh>
    <rPh sb="2" eb="4">
      <t>シリョウ</t>
    </rPh>
    <rPh sb="4" eb="6">
      <t>ソウフ</t>
    </rPh>
    <rPh sb="6" eb="7">
      <t>ナド</t>
    </rPh>
    <phoneticPr fontId="19"/>
  </si>
  <si>
    <t>講師謝礼（2回分）</t>
    <rPh sb="0" eb="2">
      <t>コウシ</t>
    </rPh>
    <rPh sb="2" eb="4">
      <t>シャレイ</t>
    </rPh>
    <rPh sb="6" eb="8">
      <t>カイブン</t>
    </rPh>
    <phoneticPr fontId="19"/>
  </si>
  <si>
    <t>研修参加</t>
    <rPh sb="0" eb="2">
      <t>ケンシュウ</t>
    </rPh>
    <rPh sb="2" eb="4">
      <t>サンカ</t>
    </rPh>
    <phoneticPr fontId="19"/>
  </si>
  <si>
    <t>電話代</t>
    <rPh sb="0" eb="3">
      <t>デンワダイ</t>
    </rPh>
    <phoneticPr fontId="19"/>
  </si>
  <si>
    <t>文具、ｺﾋﾟｰ代、消毒用品代、インク代、清掃活動袋代</t>
    <rPh sb="0" eb="2">
      <t>ブング</t>
    </rPh>
    <rPh sb="7" eb="8">
      <t>ダイ</t>
    </rPh>
    <rPh sb="9" eb="11">
      <t>ショウドク</t>
    </rPh>
    <rPh sb="11" eb="13">
      <t>ヨウヒン</t>
    </rPh>
    <rPh sb="13" eb="14">
      <t>ダイ</t>
    </rPh>
    <rPh sb="18" eb="19">
      <t>ダイ</t>
    </rPh>
    <rPh sb="20" eb="24">
      <t>セイソウカツドウ</t>
    </rPh>
    <rPh sb="24" eb="26">
      <t>フクロダイ</t>
    </rPh>
    <phoneticPr fontId="19"/>
  </si>
  <si>
    <t>令和６年度　収支決算書</t>
    <rPh sb="0" eb="2">
      <t>レイワ</t>
    </rPh>
    <rPh sb="3" eb="4">
      <t>ネン</t>
    </rPh>
    <rPh sb="4" eb="5">
      <t>ド</t>
    </rPh>
    <rPh sb="6" eb="8">
      <t>シュウシ</t>
    </rPh>
    <rPh sb="8" eb="10">
      <t>ケッサン</t>
    </rPh>
    <rPh sb="10" eb="11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</si>
</sst>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38" fontId="20" fillId="0" borderId="13" xfId="33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38" fontId="20" fillId="0" borderId="16" xfId="33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8" fontId="20" fillId="0" borderId="18" xfId="33" applyFont="1" applyBorder="1" applyAlignment="1">
      <alignment horizontal="right" vertical="center"/>
    </xf>
    <xf numFmtId="38" fontId="20" fillId="0" borderId="19" xfId="33" applyFont="1" applyBorder="1" applyAlignment="1">
      <alignment horizontal="right" vertical="center"/>
    </xf>
    <xf numFmtId="49" fontId="20" fillId="0" borderId="17" xfId="0" applyNumberFormat="1" applyFont="1" applyBorder="1" applyAlignment="1">
      <alignment horizontal="center" vertical="center"/>
    </xf>
    <xf numFmtId="38" fontId="20" fillId="0" borderId="20" xfId="33" applyFont="1" applyBorder="1" applyAlignment="1">
      <alignment horizontal="right" vertical="center"/>
    </xf>
    <xf numFmtId="38" fontId="20" fillId="0" borderId="21" xfId="33" applyFont="1" applyBorder="1" applyAlignment="1">
      <alignment horizontal="right" vertical="center"/>
    </xf>
    <xf numFmtId="38" fontId="20" fillId="0" borderId="22" xfId="33" applyFont="1" applyBorder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  <xf numFmtId="38" fontId="20" fillId="0" borderId="23" xfId="33" applyFont="1" applyBorder="1" applyAlignment="1">
      <alignment horizontal="right" vertical="center"/>
    </xf>
    <xf numFmtId="38" fontId="20" fillId="0" borderId="15" xfId="33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 shrinkToFit="1"/>
    </xf>
    <xf numFmtId="38" fontId="20" fillId="0" borderId="25" xfId="33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38" fontId="20" fillId="0" borderId="31" xfId="33" applyFont="1" applyBorder="1" applyAlignment="1">
      <alignment horizontal="right" vertical="center"/>
    </xf>
    <xf numFmtId="38" fontId="20" fillId="0" borderId="32" xfId="33" applyFont="1" applyBorder="1" applyAlignment="1">
      <alignment horizontal="right" vertical="center"/>
    </xf>
    <xf numFmtId="38" fontId="20" fillId="0" borderId="33" xfId="33" applyFont="1" applyBorder="1" applyAlignment="1">
      <alignment horizontal="right" vertical="center"/>
    </xf>
    <xf numFmtId="38" fontId="20" fillId="0" borderId="34" xfId="33" applyFont="1" applyBorder="1" applyAlignment="1">
      <alignment horizontal="right" vertical="center"/>
    </xf>
    <xf numFmtId="38" fontId="20" fillId="0" borderId="35" xfId="33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38" fontId="20" fillId="0" borderId="38" xfId="33" applyFont="1" applyBorder="1" applyAlignment="1">
      <alignment horizontal="right" vertical="center"/>
    </xf>
    <xf numFmtId="38" fontId="20" fillId="0" borderId="39" xfId="33" applyFont="1" applyBorder="1" applyAlignment="1">
      <alignment horizontal="right" vertical="center"/>
    </xf>
    <xf numFmtId="0" fontId="22" fillId="0" borderId="40" xfId="0" applyFont="1" applyBorder="1" applyAlignment="1">
      <alignment horizontal="center" vertical="center"/>
    </xf>
    <xf numFmtId="38" fontId="22" fillId="0" borderId="41" xfId="33" applyFont="1" applyBorder="1" applyAlignment="1">
      <alignment horizontal="center" vertical="center"/>
    </xf>
    <xf numFmtId="38" fontId="20" fillId="0" borderId="42" xfId="33" applyFont="1" applyBorder="1" applyAlignment="1">
      <alignment horizontal="right" vertical="center"/>
    </xf>
    <xf numFmtId="38" fontId="22" fillId="0" borderId="39" xfId="33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38" fontId="20" fillId="0" borderId="44" xfId="33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>
      <alignment vertical="center"/>
    </xf>
    <xf numFmtId="0" fontId="20" fillId="0" borderId="24" xfId="0" applyFont="1" applyBorder="1" applyAlignment="1">
      <alignment vertical="center" shrinkToFit="1"/>
    </xf>
    <xf numFmtId="0" fontId="20" fillId="0" borderId="1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wrapText="1" shrinkToFit="1"/>
    </xf>
    <xf numFmtId="0" fontId="20" fillId="0" borderId="26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0" fillId="0" borderId="24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 shrinkToFit="1"/>
    </xf>
    <xf numFmtId="0" fontId="24" fillId="0" borderId="24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0" fillId="0" borderId="70" xfId="0" applyFont="1" applyBorder="1" applyAlignment="1">
      <alignment horizontal="left" vertical="center" shrinkToFit="1"/>
    </xf>
    <xf numFmtId="0" fontId="20" fillId="0" borderId="71" xfId="0" applyFont="1" applyBorder="1" applyAlignment="1">
      <alignment horizontal="left" vertical="center" shrinkToFit="1"/>
    </xf>
    <xf numFmtId="0" fontId="20" fillId="0" borderId="72" xfId="0" applyFont="1" applyBorder="1" applyAlignment="1">
      <alignment horizontal="left" vertical="center" shrinkToFit="1"/>
    </xf>
    <xf numFmtId="0" fontId="20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0" fillId="0" borderId="65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left" vertical="center" shrinkToFit="1"/>
    </xf>
    <xf numFmtId="0" fontId="20" fillId="0" borderId="66" xfId="0" applyFont="1" applyBorder="1" applyAlignment="1">
      <alignment horizontal="left" vertical="center" shrinkToFit="1"/>
    </xf>
    <xf numFmtId="0" fontId="20" fillId="0" borderId="5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5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20" fillId="0" borderId="51" xfId="33" applyFont="1" applyBorder="1" applyAlignment="1">
      <alignment horizontal="center" vertical="center"/>
    </xf>
    <xf numFmtId="38" fontId="20" fillId="0" borderId="15" xfId="33" applyFont="1" applyBorder="1" applyAlignment="1">
      <alignment horizontal="center" vertical="center"/>
    </xf>
    <xf numFmtId="38" fontId="20" fillId="0" borderId="24" xfId="33" applyFont="1" applyBorder="1" applyAlignment="1">
      <alignment horizontal="center" vertical="center"/>
    </xf>
    <xf numFmtId="0" fontId="20" fillId="0" borderId="5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20" fillId="0" borderId="58" xfId="33" applyFont="1" applyBorder="1" applyAlignment="1">
      <alignment horizontal="center" vertical="center"/>
    </xf>
    <xf numFmtId="38" fontId="20" fillId="0" borderId="36" xfId="33" applyFont="1" applyBorder="1" applyAlignment="1">
      <alignment horizontal="center" vertical="center"/>
    </xf>
    <xf numFmtId="38" fontId="20" fillId="0" borderId="59" xfId="33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38" fontId="20" fillId="0" borderId="52" xfId="33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38" fontId="20" fillId="0" borderId="52" xfId="33" applyFont="1" applyBorder="1" applyAlignment="1">
      <alignment horizontal="center" vertical="center"/>
    </xf>
    <xf numFmtId="38" fontId="20" fillId="0" borderId="53" xfId="33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20" fillId="0" borderId="47" xfId="33" applyFont="1" applyBorder="1" applyAlignment="1">
      <alignment horizontal="center" vertical="center"/>
    </xf>
    <xf numFmtId="38" fontId="20" fillId="0" borderId="48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47623</xdr:colOff>
      <xdr:row>9</xdr:row>
      <xdr:rowOff>38100</xdr:rowOff>
    </xdr:from>
    <xdr:to>
      <xdr:col>9</xdr:col>
      <xdr:colOff>1362073</xdr:colOff>
      <xdr:row>11</xdr:row>
      <xdr:rowOff>85725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0B1D0A5-D2B0-4AFC-9E3B-228D9C00EA0F}"/>
            </a:ext>
          </a:extLst>
        </xdr:cNvPr>
        <xdr:cNvSpPr>
          <a:spLocks noChangeArrowheads="1"/>
        </xdr:cNvSpPr>
      </xdr:nvSpPr>
      <xdr:spPr bwMode="auto">
        <a:xfrm flipH="1">
          <a:off x="3219448" y="3038475"/>
          <a:ext cx="3248025" cy="771525"/>
        </a:xfrm>
        <a:prstGeom prst="wedgeRectCallout">
          <a:avLst>
            <a:gd name="adj1" fmla="val 65694"/>
            <a:gd name="adj2" fmla="val -3682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>
            <a:lnSpc>
              <a:spcPts val="1700"/>
            </a:lnSpc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前年度の繰越金額を記入する場合はこちらに記入し、内容欄は空白でお願いします</a:t>
          </a:r>
        </a:p>
      </xdr:txBody>
    </xdr:sp>
    <xdr:clientData/>
  </xdr:twoCellAnchor>
  <xdr:twoCellAnchor>
    <xdr:from>
      <xdr:col>6</xdr:col>
      <xdr:colOff>581020</xdr:colOff>
      <xdr:row>5</xdr:row>
      <xdr:rowOff>27745</xdr:rowOff>
    </xdr:from>
    <xdr:to>
      <xdr:col>9</xdr:col>
      <xdr:colOff>1533524</xdr:colOff>
      <xdr:row>6</xdr:row>
      <xdr:rowOff>49694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0D3A25-A188-486D-9AFB-FC3CB6CC392C}"/>
            </a:ext>
          </a:extLst>
        </xdr:cNvPr>
        <xdr:cNvSpPr>
          <a:spLocks noChangeArrowheads="1"/>
        </xdr:cNvSpPr>
      </xdr:nvSpPr>
      <xdr:spPr bwMode="auto">
        <a:xfrm flipH="1">
          <a:off x="3752845" y="1580320"/>
          <a:ext cx="2886079" cy="383899"/>
        </a:xfrm>
        <a:prstGeom prst="wedgeRectCallout">
          <a:avLst>
            <a:gd name="adj1" fmla="val 79778"/>
            <a:gd name="adj2" fmla="val -3969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会員数に応じて補助金額を記入</a:t>
          </a:r>
        </a:p>
      </xdr:txBody>
    </xdr:sp>
    <xdr:clientData/>
  </xdr:twoCellAnchor>
  <xdr:twoCellAnchor>
    <xdr:from>
      <xdr:col>7</xdr:col>
      <xdr:colOff>180976</xdr:colOff>
      <xdr:row>28</xdr:row>
      <xdr:rowOff>200026</xdr:rowOff>
    </xdr:from>
    <xdr:to>
      <xdr:col>9</xdr:col>
      <xdr:colOff>1514476</xdr:colOff>
      <xdr:row>30</xdr:row>
      <xdr:rowOff>142876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E7FD7569-C27D-4569-ABD3-A86891DB6ACC}"/>
            </a:ext>
          </a:extLst>
        </xdr:cNvPr>
        <xdr:cNvSpPr>
          <a:spLocks noChangeArrowheads="1"/>
        </xdr:cNvSpPr>
      </xdr:nvSpPr>
      <xdr:spPr bwMode="auto">
        <a:xfrm>
          <a:off x="4105276" y="10039351"/>
          <a:ext cx="2514600" cy="590550"/>
        </a:xfrm>
        <a:prstGeom prst="wedgeRectCallout">
          <a:avLst>
            <a:gd name="adj1" fmla="val -59558"/>
            <a:gd name="adj2" fmla="val -934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市補助金の金額以上になるようにお願いします</a:t>
          </a:r>
        </a:p>
      </xdr:txBody>
    </xdr:sp>
    <xdr:clientData/>
  </xdr:twoCellAnchor>
  <xdr:twoCellAnchor>
    <xdr:from>
      <xdr:col>0</xdr:col>
      <xdr:colOff>74131</xdr:colOff>
      <xdr:row>28</xdr:row>
      <xdr:rowOff>45141</xdr:rowOff>
    </xdr:from>
    <xdr:to>
      <xdr:col>3</xdr:col>
      <xdr:colOff>266701</xdr:colOff>
      <xdr:row>29</xdr:row>
      <xdr:rowOff>38101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57C15D9-144A-4B9B-BDDC-A07C13ABE6C4}"/>
            </a:ext>
          </a:extLst>
        </xdr:cNvPr>
        <xdr:cNvSpPr>
          <a:spLocks noChangeArrowheads="1"/>
        </xdr:cNvSpPr>
      </xdr:nvSpPr>
      <xdr:spPr bwMode="auto">
        <a:xfrm>
          <a:off x="74131" y="9884466"/>
          <a:ext cx="1811820" cy="316810"/>
        </a:xfrm>
        <a:prstGeom prst="wedgeRectCallout">
          <a:avLst>
            <a:gd name="adj1" fmla="val 38778"/>
            <a:gd name="adj2" fmla="val -9909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(か)収入合計と同額</a:t>
          </a:r>
        </a:p>
      </xdr:txBody>
    </xdr:sp>
    <xdr:clientData/>
  </xdr:twoCellAnchor>
  <xdr:twoCellAnchor>
    <xdr:from>
      <xdr:col>2</xdr:col>
      <xdr:colOff>371470</xdr:colOff>
      <xdr:row>26</xdr:row>
      <xdr:rowOff>283471</xdr:rowOff>
    </xdr:from>
    <xdr:to>
      <xdr:col>7</xdr:col>
      <xdr:colOff>76195</xdr:colOff>
      <xdr:row>31</xdr:row>
      <xdr:rowOff>85725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4BDB1099-DC3A-4BFF-8401-D32E6D93ED22}"/>
            </a:ext>
          </a:extLst>
        </xdr:cNvPr>
        <xdr:cNvSpPr>
          <a:spLocks noChangeArrowheads="1"/>
        </xdr:cNvSpPr>
      </xdr:nvSpPr>
      <xdr:spPr bwMode="auto">
        <a:xfrm flipH="1">
          <a:off x="1095370" y="9398896"/>
          <a:ext cx="2905125" cy="1497704"/>
        </a:xfrm>
        <a:custGeom>
          <a:avLst/>
          <a:gdLst>
            <a:gd name="connsiteX0" fmla="*/ 0 w 2905125"/>
            <a:gd name="connsiteY0" fmla="*/ 0 h 561975"/>
            <a:gd name="connsiteX1" fmla="*/ 484188 w 2905125"/>
            <a:gd name="connsiteY1" fmla="*/ 0 h 561975"/>
            <a:gd name="connsiteX2" fmla="*/ 1344782 w 2905125"/>
            <a:gd name="connsiteY2" fmla="*/ -850004 h 561975"/>
            <a:gd name="connsiteX3" fmla="*/ 1210469 w 2905125"/>
            <a:gd name="connsiteY3" fmla="*/ 0 h 561975"/>
            <a:gd name="connsiteX4" fmla="*/ 2905125 w 2905125"/>
            <a:gd name="connsiteY4" fmla="*/ 0 h 561975"/>
            <a:gd name="connsiteX5" fmla="*/ 2905125 w 2905125"/>
            <a:gd name="connsiteY5" fmla="*/ 93663 h 561975"/>
            <a:gd name="connsiteX6" fmla="*/ 2905125 w 2905125"/>
            <a:gd name="connsiteY6" fmla="*/ 93663 h 561975"/>
            <a:gd name="connsiteX7" fmla="*/ 2905125 w 2905125"/>
            <a:gd name="connsiteY7" fmla="*/ 234156 h 561975"/>
            <a:gd name="connsiteX8" fmla="*/ 2905125 w 2905125"/>
            <a:gd name="connsiteY8" fmla="*/ 561975 h 561975"/>
            <a:gd name="connsiteX9" fmla="*/ 1210469 w 2905125"/>
            <a:gd name="connsiteY9" fmla="*/ 561975 h 561975"/>
            <a:gd name="connsiteX10" fmla="*/ 484188 w 2905125"/>
            <a:gd name="connsiteY10" fmla="*/ 561975 h 561975"/>
            <a:gd name="connsiteX11" fmla="*/ 484188 w 2905125"/>
            <a:gd name="connsiteY11" fmla="*/ 561975 h 561975"/>
            <a:gd name="connsiteX12" fmla="*/ 0 w 2905125"/>
            <a:gd name="connsiteY12" fmla="*/ 561975 h 561975"/>
            <a:gd name="connsiteX13" fmla="*/ 0 w 2905125"/>
            <a:gd name="connsiteY13" fmla="*/ 234156 h 561975"/>
            <a:gd name="connsiteX14" fmla="*/ 0 w 2905125"/>
            <a:gd name="connsiteY14" fmla="*/ 93663 h 561975"/>
            <a:gd name="connsiteX15" fmla="*/ 0 w 2905125"/>
            <a:gd name="connsiteY15" fmla="*/ 93663 h 561975"/>
            <a:gd name="connsiteX16" fmla="*/ 0 w 2905125"/>
            <a:gd name="connsiteY16" fmla="*/ 0 h 561975"/>
            <a:gd name="connsiteX0" fmla="*/ 0 w 2905125"/>
            <a:gd name="connsiteY0" fmla="*/ 850004 h 1411979"/>
            <a:gd name="connsiteX1" fmla="*/ 741363 w 2905125"/>
            <a:gd name="connsiteY1" fmla="*/ 840479 h 1411979"/>
            <a:gd name="connsiteX2" fmla="*/ 1344782 w 2905125"/>
            <a:gd name="connsiteY2" fmla="*/ 0 h 1411979"/>
            <a:gd name="connsiteX3" fmla="*/ 1210469 w 2905125"/>
            <a:gd name="connsiteY3" fmla="*/ 850004 h 1411979"/>
            <a:gd name="connsiteX4" fmla="*/ 2905125 w 2905125"/>
            <a:gd name="connsiteY4" fmla="*/ 850004 h 1411979"/>
            <a:gd name="connsiteX5" fmla="*/ 2905125 w 2905125"/>
            <a:gd name="connsiteY5" fmla="*/ 943667 h 1411979"/>
            <a:gd name="connsiteX6" fmla="*/ 2905125 w 2905125"/>
            <a:gd name="connsiteY6" fmla="*/ 943667 h 1411979"/>
            <a:gd name="connsiteX7" fmla="*/ 2905125 w 2905125"/>
            <a:gd name="connsiteY7" fmla="*/ 1084160 h 1411979"/>
            <a:gd name="connsiteX8" fmla="*/ 2905125 w 2905125"/>
            <a:gd name="connsiteY8" fmla="*/ 1411979 h 1411979"/>
            <a:gd name="connsiteX9" fmla="*/ 1210469 w 2905125"/>
            <a:gd name="connsiteY9" fmla="*/ 1411979 h 1411979"/>
            <a:gd name="connsiteX10" fmla="*/ 484188 w 2905125"/>
            <a:gd name="connsiteY10" fmla="*/ 1411979 h 1411979"/>
            <a:gd name="connsiteX11" fmla="*/ 484188 w 2905125"/>
            <a:gd name="connsiteY11" fmla="*/ 1411979 h 1411979"/>
            <a:gd name="connsiteX12" fmla="*/ 0 w 2905125"/>
            <a:gd name="connsiteY12" fmla="*/ 1411979 h 1411979"/>
            <a:gd name="connsiteX13" fmla="*/ 0 w 2905125"/>
            <a:gd name="connsiteY13" fmla="*/ 1084160 h 1411979"/>
            <a:gd name="connsiteX14" fmla="*/ 0 w 2905125"/>
            <a:gd name="connsiteY14" fmla="*/ 943667 h 1411979"/>
            <a:gd name="connsiteX15" fmla="*/ 0 w 2905125"/>
            <a:gd name="connsiteY15" fmla="*/ 943667 h 1411979"/>
            <a:gd name="connsiteX16" fmla="*/ 0 w 2905125"/>
            <a:gd name="connsiteY16" fmla="*/ 850004 h 14119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905125" h="1411979">
              <a:moveTo>
                <a:pt x="0" y="850004"/>
              </a:moveTo>
              <a:lnTo>
                <a:pt x="741363" y="840479"/>
              </a:lnTo>
              <a:lnTo>
                <a:pt x="1344782" y="0"/>
              </a:lnTo>
              <a:lnTo>
                <a:pt x="1210469" y="850004"/>
              </a:lnTo>
              <a:lnTo>
                <a:pt x="2905125" y="850004"/>
              </a:lnTo>
              <a:lnTo>
                <a:pt x="2905125" y="943667"/>
              </a:lnTo>
              <a:lnTo>
                <a:pt x="2905125" y="943667"/>
              </a:lnTo>
              <a:lnTo>
                <a:pt x="2905125" y="1084160"/>
              </a:lnTo>
              <a:lnTo>
                <a:pt x="2905125" y="1411979"/>
              </a:lnTo>
              <a:lnTo>
                <a:pt x="1210469" y="1411979"/>
              </a:lnTo>
              <a:lnTo>
                <a:pt x="484188" y="1411979"/>
              </a:lnTo>
              <a:lnTo>
                <a:pt x="484188" y="1411979"/>
              </a:lnTo>
              <a:lnTo>
                <a:pt x="0" y="1411979"/>
              </a:lnTo>
              <a:lnTo>
                <a:pt x="0" y="1084160"/>
              </a:lnTo>
              <a:lnTo>
                <a:pt x="0" y="943667"/>
              </a:lnTo>
              <a:lnTo>
                <a:pt x="0" y="943667"/>
              </a:lnTo>
              <a:lnTo>
                <a:pt x="0" y="850004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>
            <a:lnSpc>
              <a:spcPts val="1400"/>
            </a:lnSpc>
          </a:pPr>
          <a:endParaRPr lang="en-US" altLang="ja-JP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400"/>
            </a:lnSpc>
          </a:pPr>
          <a:endParaRPr lang="en-US" altLang="ja-JP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400"/>
            </a:lnSpc>
          </a:pPr>
          <a:endParaRPr lang="en-US" altLang="ja-JP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400"/>
            </a:lnSpc>
          </a:pPr>
          <a:endParaRPr lang="en-US" altLang="ja-JP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400"/>
            </a:lnSpc>
          </a:pPr>
          <a:endParaRPr lang="en-US" altLang="ja-JP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400"/>
            </a:lnSpc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今年度の繰越金額はこちらへ記入し、</a:t>
          </a:r>
          <a:r>
            <a:rPr lang="ja-JP" altLang="ja-JP" sz="13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内容欄は空白でお願いします</a:t>
          </a:r>
          <a:endParaRPr lang="ja-JP" altLang="en-US" sz="13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276225</xdr:colOff>
      <xdr:row>26</xdr:row>
      <xdr:rowOff>9525</xdr:rowOff>
    </xdr:from>
    <xdr:to>
      <xdr:col>9</xdr:col>
      <xdr:colOff>1355725</xdr:colOff>
      <xdr:row>26</xdr:row>
      <xdr:rowOff>358775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A381B0D-3EB4-4210-9E38-F951CE8D091B}"/>
            </a:ext>
          </a:extLst>
        </xdr:cNvPr>
        <xdr:cNvSpPr>
          <a:spLocks noChangeArrowheads="1"/>
        </xdr:cNvSpPr>
      </xdr:nvSpPr>
      <xdr:spPr bwMode="auto">
        <a:xfrm>
          <a:off x="5381625" y="9124950"/>
          <a:ext cx="1079500" cy="349250"/>
        </a:xfrm>
        <a:prstGeom prst="wedgeRectCallout">
          <a:avLst>
            <a:gd name="adj1" fmla="val -17845"/>
            <a:gd name="adj2" fmla="val 81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46B9-8920-4167-B2C2-9393DE8C2DC4}">
  <sheetPr>
    <tabColor rgb="FFFFFF00"/>
  </sheetPr>
  <dimension ref="A1:K32"/>
  <sheetViews>
    <sheetView tabSelected="1" view="pageBreakPreview" topLeftCell="A25" zoomScaleNormal="100" zoomScaleSheetLayoutView="100" workbookViewId="0">
      <selection activeCell="L30" sqref="L30"/>
    </sheetView>
  </sheetViews>
  <sheetFormatPr defaultRowHeight="13.5" x14ac:dyDescent="0.15"/>
  <cols>
    <col min="1" max="1" width="4.625" customWidth="1"/>
    <col min="2" max="2" width="4.875" customWidth="1"/>
    <col min="3" max="3" width="11.75" customWidth="1"/>
    <col min="4" max="4" width="4.875" customWidth="1"/>
    <col min="5" max="5" width="10.625" customWidth="1"/>
    <col min="6" max="6" width="4.875" customWidth="1"/>
    <col min="7" max="7" width="9.875" customWidth="1"/>
    <col min="8" max="8" width="4.875" customWidth="1"/>
    <col min="9" max="9" width="10.625" customWidth="1"/>
    <col min="10" max="10" width="20.75" customWidth="1"/>
  </cols>
  <sheetData>
    <row r="1" spans="1:11" ht="19.5" customHeight="1" x14ac:dyDescent="0.15">
      <c r="A1" s="34" t="s">
        <v>62</v>
      </c>
      <c r="B1" s="34"/>
      <c r="J1" s="1"/>
    </row>
    <row r="2" spans="1:11" ht="27.75" customHeight="1" x14ac:dyDescent="0.15">
      <c r="A2" s="56" t="s">
        <v>71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18" thickBot="1" x14ac:dyDescent="0.25">
      <c r="A3" s="2" t="s">
        <v>2</v>
      </c>
      <c r="B3" s="2"/>
      <c r="C3" s="1"/>
      <c r="D3" s="1"/>
      <c r="E3" s="1"/>
      <c r="F3" s="1"/>
      <c r="G3" s="1"/>
      <c r="H3" s="1"/>
      <c r="I3" s="1"/>
      <c r="J3" s="1" t="s">
        <v>3</v>
      </c>
    </row>
    <row r="4" spans="1:11" ht="28.5" customHeight="1" thickBot="1" x14ac:dyDescent="0.2">
      <c r="A4" s="57" t="s">
        <v>4</v>
      </c>
      <c r="B4" s="58"/>
      <c r="C4" s="59"/>
      <c r="D4" s="60" t="s">
        <v>5</v>
      </c>
      <c r="E4" s="61"/>
      <c r="F4" s="62" t="s">
        <v>6</v>
      </c>
      <c r="G4" s="58"/>
      <c r="H4" s="58"/>
      <c r="I4" s="58"/>
      <c r="J4" s="63"/>
      <c r="K4" s="3"/>
    </row>
    <row r="5" spans="1:11" ht="28.5" customHeight="1" thickBot="1" x14ac:dyDescent="0.2">
      <c r="A5" s="4" t="s">
        <v>55</v>
      </c>
      <c r="B5" s="64" t="s">
        <v>7</v>
      </c>
      <c r="C5" s="65"/>
      <c r="D5" s="47"/>
      <c r="E5" s="6">
        <v>120000</v>
      </c>
      <c r="F5" s="66" t="s">
        <v>8</v>
      </c>
      <c r="G5" s="67"/>
      <c r="H5" s="67"/>
      <c r="I5" s="67"/>
      <c r="J5" s="68"/>
      <c r="K5" s="3"/>
    </row>
    <row r="6" spans="1:11" ht="28.5" customHeight="1" thickBot="1" x14ac:dyDescent="0.2">
      <c r="A6" s="26" t="s">
        <v>56</v>
      </c>
      <c r="B6" s="69" t="s">
        <v>9</v>
      </c>
      <c r="C6" s="70"/>
      <c r="D6" s="27"/>
      <c r="E6" s="28">
        <v>60000</v>
      </c>
      <c r="F6" s="71" t="s">
        <v>10</v>
      </c>
      <c r="G6" s="72"/>
      <c r="H6" s="72"/>
      <c r="I6" s="72"/>
      <c r="J6" s="73"/>
      <c r="K6" s="3"/>
    </row>
    <row r="7" spans="1:11" ht="28.5" customHeight="1" x14ac:dyDescent="0.15">
      <c r="A7" s="10" t="s">
        <v>57</v>
      </c>
      <c r="B7" s="74" t="s">
        <v>11</v>
      </c>
      <c r="C7" s="75"/>
      <c r="D7" s="11"/>
      <c r="E7" s="12">
        <v>10000</v>
      </c>
      <c r="F7" s="76" t="s">
        <v>12</v>
      </c>
      <c r="G7" s="77"/>
      <c r="H7" s="77"/>
      <c r="I7" s="77"/>
      <c r="J7" s="78"/>
      <c r="K7" s="3"/>
    </row>
    <row r="8" spans="1:11" ht="28.5" customHeight="1" x14ac:dyDescent="0.15">
      <c r="A8" s="7" t="s">
        <v>58</v>
      </c>
      <c r="B8" s="79" t="s">
        <v>13</v>
      </c>
      <c r="C8" s="80"/>
      <c r="D8" s="8"/>
      <c r="E8" s="9">
        <v>3000</v>
      </c>
      <c r="F8" s="81"/>
      <c r="G8" s="82"/>
      <c r="H8" s="82"/>
      <c r="I8" s="82"/>
      <c r="J8" s="83"/>
      <c r="K8" s="3"/>
    </row>
    <row r="9" spans="1:11" ht="28.5" customHeight="1" x14ac:dyDescent="0.15">
      <c r="A9" s="7" t="s">
        <v>0</v>
      </c>
      <c r="B9" s="79" t="s">
        <v>14</v>
      </c>
      <c r="C9" s="80"/>
      <c r="D9" s="8"/>
      <c r="E9" s="9">
        <v>5</v>
      </c>
      <c r="F9" s="84" t="s">
        <v>59</v>
      </c>
      <c r="G9" s="85"/>
      <c r="H9" s="85"/>
      <c r="I9" s="85"/>
      <c r="J9" s="86"/>
      <c r="K9" s="3"/>
    </row>
    <row r="10" spans="1:11" ht="28.5" customHeight="1" thickBot="1" x14ac:dyDescent="0.2">
      <c r="A10" s="7" t="s">
        <v>1</v>
      </c>
      <c r="B10" s="87" t="s">
        <v>15</v>
      </c>
      <c r="C10" s="88"/>
      <c r="D10" s="8"/>
      <c r="E10" s="9">
        <v>26150</v>
      </c>
      <c r="F10" s="81"/>
      <c r="G10" s="82"/>
      <c r="H10" s="82"/>
      <c r="I10" s="82"/>
      <c r="J10" s="83"/>
      <c r="K10" s="3"/>
    </row>
    <row r="11" spans="1:11" ht="28.5" customHeight="1" thickBot="1" x14ac:dyDescent="0.2">
      <c r="A11" s="57" t="s">
        <v>16</v>
      </c>
      <c r="B11" s="58"/>
      <c r="C11" s="59"/>
      <c r="D11" s="33" t="s">
        <v>17</v>
      </c>
      <c r="E11" s="13">
        <f>SUM(E5:E10)</f>
        <v>219155</v>
      </c>
      <c r="F11" s="89"/>
      <c r="G11" s="90"/>
      <c r="H11" s="90"/>
      <c r="I11" s="90"/>
      <c r="J11" s="91"/>
      <c r="K11" s="3"/>
    </row>
    <row r="12" spans="1:11" ht="26.1" customHeight="1" thickBot="1" x14ac:dyDescent="0.25">
      <c r="A12" s="2" t="s">
        <v>18</v>
      </c>
      <c r="B12" s="2"/>
      <c r="C12" s="1"/>
      <c r="D12" s="1"/>
      <c r="E12" s="1"/>
      <c r="F12" s="1"/>
      <c r="G12" s="1"/>
      <c r="H12" s="1"/>
      <c r="I12" s="1"/>
      <c r="J12" s="1"/>
      <c r="K12" s="3"/>
    </row>
    <row r="13" spans="1:11" ht="28.5" customHeight="1" thickBot="1" x14ac:dyDescent="0.2">
      <c r="A13" s="57" t="s">
        <v>4</v>
      </c>
      <c r="B13" s="58"/>
      <c r="C13" s="59"/>
      <c r="D13" s="60" t="s">
        <v>19</v>
      </c>
      <c r="E13" s="58"/>
      <c r="F13" s="92" t="s">
        <v>20</v>
      </c>
      <c r="G13" s="93"/>
      <c r="H13" s="94" t="s">
        <v>21</v>
      </c>
      <c r="I13" s="95"/>
      <c r="J13" s="5" t="s">
        <v>6</v>
      </c>
      <c r="K13" s="3"/>
    </row>
    <row r="14" spans="1:11" ht="28.5" customHeight="1" x14ac:dyDescent="0.15">
      <c r="A14" s="14" t="s">
        <v>22</v>
      </c>
      <c r="B14" s="96" t="s">
        <v>23</v>
      </c>
      <c r="C14" s="97"/>
      <c r="D14" s="15"/>
      <c r="E14" s="16">
        <v>10000</v>
      </c>
      <c r="F14" s="29"/>
      <c r="G14" s="30">
        <v>10000</v>
      </c>
      <c r="H14" s="16"/>
      <c r="I14" s="17">
        <f t="shared" ref="I14:I26" si="0">E14-G14</f>
        <v>0</v>
      </c>
      <c r="J14" s="54" t="s">
        <v>67</v>
      </c>
      <c r="K14" s="3"/>
    </row>
    <row r="15" spans="1:11" ht="28.5" customHeight="1" x14ac:dyDescent="0.15">
      <c r="A15" s="18" t="s">
        <v>24</v>
      </c>
      <c r="B15" s="79" t="s">
        <v>25</v>
      </c>
      <c r="C15" s="80"/>
      <c r="D15" s="19"/>
      <c r="E15" s="20">
        <v>15000</v>
      </c>
      <c r="F15" s="31"/>
      <c r="G15" s="32">
        <v>15000</v>
      </c>
      <c r="H15" s="20"/>
      <c r="I15" s="9">
        <f t="shared" si="0"/>
        <v>0</v>
      </c>
      <c r="J15" s="49" t="s">
        <v>68</v>
      </c>
      <c r="K15" s="3"/>
    </row>
    <row r="16" spans="1:11" ht="28.5" customHeight="1" x14ac:dyDescent="0.15">
      <c r="A16" s="18" t="s">
        <v>60</v>
      </c>
      <c r="B16" s="98" t="s">
        <v>26</v>
      </c>
      <c r="C16" s="25" t="s">
        <v>40</v>
      </c>
      <c r="D16" s="22"/>
      <c r="E16" s="20">
        <v>22720</v>
      </c>
      <c r="F16" s="31"/>
      <c r="G16" s="32">
        <v>22720</v>
      </c>
      <c r="H16" s="20"/>
      <c r="I16" s="9">
        <f t="shared" si="0"/>
        <v>0</v>
      </c>
      <c r="J16" s="55" t="s">
        <v>70</v>
      </c>
      <c r="K16" s="3"/>
    </row>
    <row r="17" spans="1:11" ht="28.5" customHeight="1" x14ac:dyDescent="0.15">
      <c r="A17" s="18" t="s">
        <v>43</v>
      </c>
      <c r="B17" s="99"/>
      <c r="C17" s="25" t="s">
        <v>61</v>
      </c>
      <c r="D17" s="19"/>
      <c r="E17" s="20">
        <v>65000</v>
      </c>
      <c r="F17" s="101"/>
      <c r="G17" s="102"/>
      <c r="H17" s="20"/>
      <c r="I17" s="9">
        <f>E17</f>
        <v>65000</v>
      </c>
      <c r="J17" s="46" t="s">
        <v>54</v>
      </c>
      <c r="K17" s="3"/>
    </row>
    <row r="18" spans="1:11" ht="28.5" customHeight="1" x14ac:dyDescent="0.15">
      <c r="A18" s="18" t="s">
        <v>44</v>
      </c>
      <c r="B18" s="100"/>
      <c r="C18" s="25" t="s">
        <v>15</v>
      </c>
      <c r="D18" s="19"/>
      <c r="E18" s="20">
        <v>14000</v>
      </c>
      <c r="F18" s="31"/>
      <c r="G18" s="32">
        <v>14000</v>
      </c>
      <c r="H18" s="20"/>
      <c r="I18" s="9">
        <f t="shared" si="0"/>
        <v>0</v>
      </c>
      <c r="J18" s="53" t="s">
        <v>65</v>
      </c>
      <c r="K18" s="3"/>
    </row>
    <row r="19" spans="1:11" ht="28.5" customHeight="1" x14ac:dyDescent="0.15">
      <c r="A19" s="18" t="s">
        <v>45</v>
      </c>
      <c r="B19" s="79" t="s">
        <v>27</v>
      </c>
      <c r="C19" s="80"/>
      <c r="D19" s="19"/>
      <c r="E19" s="20">
        <v>13850</v>
      </c>
      <c r="F19" s="31"/>
      <c r="G19" s="32">
        <v>13850</v>
      </c>
      <c r="H19" s="20"/>
      <c r="I19" s="9">
        <f>E19-G19</f>
        <v>0</v>
      </c>
      <c r="J19" s="46" t="s">
        <v>28</v>
      </c>
      <c r="K19" s="3"/>
    </row>
    <row r="20" spans="1:11" ht="28.5" customHeight="1" x14ac:dyDescent="0.15">
      <c r="A20" s="18" t="s">
        <v>46</v>
      </c>
      <c r="B20" s="98" t="s">
        <v>29</v>
      </c>
      <c r="C20" s="25" t="s">
        <v>41</v>
      </c>
      <c r="D20" s="22"/>
      <c r="E20" s="20">
        <v>4320</v>
      </c>
      <c r="F20" s="31"/>
      <c r="G20" s="32">
        <v>4320</v>
      </c>
      <c r="H20" s="20"/>
      <c r="I20" s="9">
        <f>E20-G20</f>
        <v>0</v>
      </c>
      <c r="J20" s="46" t="s">
        <v>66</v>
      </c>
      <c r="K20" s="3"/>
    </row>
    <row r="21" spans="1:11" ht="28.5" customHeight="1" x14ac:dyDescent="0.15">
      <c r="A21" s="18" t="s">
        <v>47</v>
      </c>
      <c r="B21" s="99"/>
      <c r="C21" s="25" t="s">
        <v>42</v>
      </c>
      <c r="D21" s="22"/>
      <c r="E21" s="20">
        <v>4000</v>
      </c>
      <c r="F21" s="31"/>
      <c r="G21" s="32">
        <v>4000</v>
      </c>
      <c r="H21" s="20"/>
      <c r="I21" s="9">
        <f>E21-G21</f>
        <v>0</v>
      </c>
      <c r="J21" s="52" t="s">
        <v>69</v>
      </c>
      <c r="K21" s="3"/>
    </row>
    <row r="22" spans="1:11" ht="28.5" customHeight="1" x14ac:dyDescent="0.15">
      <c r="A22" s="18" t="s">
        <v>48</v>
      </c>
      <c r="B22" s="100"/>
      <c r="C22" s="25" t="s">
        <v>15</v>
      </c>
      <c r="D22" s="22"/>
      <c r="E22" s="20">
        <v>0</v>
      </c>
      <c r="F22" s="31"/>
      <c r="G22" s="32">
        <v>0</v>
      </c>
      <c r="H22" s="20"/>
      <c r="I22" s="9">
        <f>E22-G22</f>
        <v>0</v>
      </c>
      <c r="J22" s="21"/>
      <c r="K22" s="3"/>
    </row>
    <row r="23" spans="1:11" ht="28.5" customHeight="1" x14ac:dyDescent="0.15">
      <c r="A23" s="18" t="s">
        <v>49</v>
      </c>
      <c r="B23" s="79" t="s">
        <v>30</v>
      </c>
      <c r="C23" s="80"/>
      <c r="D23" s="22"/>
      <c r="E23" s="20">
        <v>3000</v>
      </c>
      <c r="F23" s="31"/>
      <c r="G23" s="32">
        <v>3000</v>
      </c>
      <c r="H23" s="20"/>
      <c r="I23" s="9">
        <f t="shared" si="0"/>
        <v>0</v>
      </c>
      <c r="J23" s="50" t="s">
        <v>31</v>
      </c>
      <c r="K23" s="3"/>
    </row>
    <row r="24" spans="1:11" ht="28.5" customHeight="1" x14ac:dyDescent="0.15">
      <c r="A24" s="18" t="s">
        <v>50</v>
      </c>
      <c r="B24" s="79" t="s">
        <v>32</v>
      </c>
      <c r="C24" s="80"/>
      <c r="D24" s="22"/>
      <c r="E24" s="20">
        <v>10000</v>
      </c>
      <c r="F24" s="31"/>
      <c r="G24" s="32">
        <v>10000</v>
      </c>
      <c r="H24" s="20"/>
      <c r="I24" s="9">
        <f t="shared" si="0"/>
        <v>0</v>
      </c>
      <c r="J24" s="51" t="s">
        <v>64</v>
      </c>
      <c r="K24" s="3"/>
    </row>
    <row r="25" spans="1:11" ht="28.5" customHeight="1" x14ac:dyDescent="0.15">
      <c r="A25" s="18" t="s">
        <v>51</v>
      </c>
      <c r="B25" s="79" t="s">
        <v>33</v>
      </c>
      <c r="C25" s="80"/>
      <c r="D25" s="22"/>
      <c r="E25" s="20">
        <v>13850</v>
      </c>
      <c r="F25" s="103"/>
      <c r="G25" s="104"/>
      <c r="H25" s="20"/>
      <c r="I25" s="9">
        <f t="shared" si="0"/>
        <v>13850</v>
      </c>
      <c r="J25" s="52" t="s">
        <v>34</v>
      </c>
      <c r="K25" s="3"/>
    </row>
    <row r="26" spans="1:11" ht="28.5" customHeight="1" x14ac:dyDescent="0.15">
      <c r="A26" s="18" t="s">
        <v>52</v>
      </c>
      <c r="B26" s="79" t="s">
        <v>35</v>
      </c>
      <c r="C26" s="80"/>
      <c r="D26" s="22"/>
      <c r="E26" s="20">
        <v>10000</v>
      </c>
      <c r="F26" s="103"/>
      <c r="G26" s="104"/>
      <c r="H26" s="20"/>
      <c r="I26" s="9">
        <f t="shared" si="0"/>
        <v>10000</v>
      </c>
      <c r="J26" s="52" t="s">
        <v>36</v>
      </c>
      <c r="K26" s="3"/>
    </row>
    <row r="27" spans="1:11" ht="28.5" customHeight="1" thickBot="1" x14ac:dyDescent="0.2">
      <c r="A27" s="18" t="s">
        <v>53</v>
      </c>
      <c r="B27" s="105" t="s">
        <v>15</v>
      </c>
      <c r="C27" s="106"/>
      <c r="D27" s="35"/>
      <c r="E27" s="36">
        <v>33415</v>
      </c>
      <c r="F27" s="107"/>
      <c r="G27" s="108"/>
      <c r="H27" s="36"/>
      <c r="I27" s="43">
        <f>E27</f>
        <v>33415</v>
      </c>
      <c r="J27" s="48"/>
      <c r="K27" s="3"/>
    </row>
    <row r="28" spans="1:11" ht="28.5" customHeight="1" thickBot="1" x14ac:dyDescent="0.2">
      <c r="A28" s="57" t="s">
        <v>16</v>
      </c>
      <c r="B28" s="58"/>
      <c r="C28" s="59"/>
      <c r="D28" s="38" t="s">
        <v>37</v>
      </c>
      <c r="E28" s="37">
        <f>SUM(E14:E27)</f>
        <v>219155</v>
      </c>
      <c r="F28" s="39" t="s">
        <v>38</v>
      </c>
      <c r="G28" s="40">
        <f>SUM(G14:G27)</f>
        <v>96890</v>
      </c>
      <c r="H28" s="41" t="s">
        <v>39</v>
      </c>
      <c r="I28" s="37">
        <f>SUM(I14:I27)</f>
        <v>122265</v>
      </c>
      <c r="J28" s="42"/>
      <c r="K28" s="3"/>
    </row>
    <row r="29" spans="1:11" ht="26.1" customHeight="1" x14ac:dyDescent="0.15">
      <c r="C29" s="24"/>
      <c r="D29" s="24"/>
      <c r="K29" s="3"/>
    </row>
    <row r="30" spans="1:11" ht="26.1" customHeight="1" x14ac:dyDescent="0.15">
      <c r="C30" s="24"/>
      <c r="D30" s="24"/>
      <c r="K30" s="3"/>
    </row>
    <row r="31" spans="1:11" ht="25.5" customHeight="1" x14ac:dyDescent="0.15">
      <c r="C31" s="24"/>
      <c r="D31" s="24"/>
      <c r="K31" s="3"/>
    </row>
    <row r="32" spans="1:11" ht="27.75" customHeight="1" x14ac:dyDescent="0.15">
      <c r="A32" s="44" t="s">
        <v>63</v>
      </c>
      <c r="B32" s="23"/>
      <c r="C32" s="45"/>
      <c r="D32" s="45"/>
      <c r="E32" s="45"/>
      <c r="F32" s="45"/>
      <c r="G32" s="45"/>
      <c r="H32" s="45"/>
      <c r="I32" s="45"/>
      <c r="J32" s="45"/>
    </row>
  </sheetData>
  <mergeCells count="37">
    <mergeCell ref="A28:C28"/>
    <mergeCell ref="B25:C25"/>
    <mergeCell ref="F25:G25"/>
    <mergeCell ref="B26:C26"/>
    <mergeCell ref="F26:G26"/>
    <mergeCell ref="B27:C27"/>
    <mergeCell ref="F27:G27"/>
    <mergeCell ref="B24:C24"/>
    <mergeCell ref="A13:C13"/>
    <mergeCell ref="D13:E13"/>
    <mergeCell ref="F13:G13"/>
    <mergeCell ref="H13:I13"/>
    <mergeCell ref="B14:C14"/>
    <mergeCell ref="B15:C15"/>
    <mergeCell ref="B16:B18"/>
    <mergeCell ref="F17:G17"/>
    <mergeCell ref="B19:C19"/>
    <mergeCell ref="B20:B22"/>
    <mergeCell ref="B23:C23"/>
    <mergeCell ref="B9:C9"/>
    <mergeCell ref="F9:J9"/>
    <mergeCell ref="B10:C10"/>
    <mergeCell ref="F10:J10"/>
    <mergeCell ref="A11:C11"/>
    <mergeCell ref="F11:J11"/>
    <mergeCell ref="B6:C6"/>
    <mergeCell ref="F6:J6"/>
    <mergeCell ref="B7:C7"/>
    <mergeCell ref="F7:J7"/>
    <mergeCell ref="B8:C8"/>
    <mergeCell ref="F8:J8"/>
    <mergeCell ref="A2:J2"/>
    <mergeCell ref="A4:C4"/>
    <mergeCell ref="D4:E4"/>
    <mergeCell ref="F4:J4"/>
    <mergeCell ref="B5:C5"/>
    <mergeCell ref="F5:J5"/>
  </mergeCells>
  <phoneticPr fontId="19"/>
  <pageMargins left="0.78740157480314965" right="0.59055118110236227" top="0.43307086614173229" bottom="0.19685039370078741" header="0.27559055118110237" footer="0.19685039370078741"/>
  <pageSetup paperSize="9" scale="98" orientation="portrait" r:id="rId1"/>
  <headerFooter alignWithMargins="0">
    <oddHeader>&amp;C&amp;22&amp;U記 入 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誠</dc:creator>
  <cp:lastModifiedBy>中村　和真</cp:lastModifiedBy>
  <cp:lastPrinted>2024-11-19T00:14:54Z</cp:lastPrinted>
  <dcterms:created xsi:type="dcterms:W3CDTF">2012-01-12T01:01:29Z</dcterms:created>
  <dcterms:modified xsi:type="dcterms:W3CDTF">2024-11-19T00:15:01Z</dcterms:modified>
</cp:coreProperties>
</file>