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X:\020 諸税Ｇ\020 市民税等賦課一般経費（軽自以外諸税含む）\001 諸税（軽自除く）\【最終版】申告書様式改正\"/>
    </mc:Choice>
  </mc:AlternateContent>
  <xr:revisionPtr revIDLastSave="0" documentId="13_ncr:1_{AA5E8FA8-FB50-4735-AF76-6657ECA8B7B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鉱産税" sheetId="8" r:id="rId1"/>
  </sheets>
  <definedNames>
    <definedName name="_xlnm.Print_Area" localSheetId="0">鉱産税!$A$1:$AG$30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8" l="1"/>
  <c r="N24" i="8" l="1"/>
  <c r="T22" i="8"/>
  <c r="T24" i="8" s="1"/>
  <c r="AB22" i="8" l="1"/>
  <c r="F15" i="8" l="1"/>
  <c r="AB24" i="8"/>
  <c r="N14" i="8" l="1"/>
  <c r="T1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臼杵　泰一</author>
  </authors>
  <commentList>
    <comment ref="K5" authorId="0" shapeId="0" xr:uid="{FF1EA9E0-4AF8-475F-8B7C-1F0127F6599A}">
      <text>
        <r>
          <rPr>
            <b/>
            <sz val="12"/>
            <color indexed="81"/>
            <rFont val="MS P ゴシック"/>
            <family val="3"/>
            <charset val="128"/>
          </rPr>
          <t>色のついた部分を入力してください</t>
        </r>
      </text>
    </comment>
  </commentList>
</comments>
</file>

<file path=xl/sharedStrings.xml><?xml version="1.0" encoding="utf-8"?>
<sst xmlns="http://schemas.openxmlformats.org/spreadsheetml/2006/main" count="42" uniqueCount="37">
  <si>
    <t>第59号様式（第15条関係）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1"/>
  </si>
  <si>
    <t>税　　　率</t>
    <rPh sb="0" eb="1">
      <t>ゼイ</t>
    </rPh>
    <rPh sb="4" eb="5">
      <t>リツ</t>
    </rPh>
    <phoneticPr fontId="1"/>
  </si>
  <si>
    <t>所
在
地</t>
    <rPh sb="0" eb="1">
      <t>トコロ</t>
    </rPh>
    <rPh sb="2" eb="3">
      <t>ザイ</t>
    </rPh>
    <rPh sb="4" eb="5">
      <t>チ</t>
    </rPh>
    <phoneticPr fontId="1"/>
  </si>
  <si>
    <t>税　　　　　　額</t>
    <rPh sb="0" eb="1">
      <t>ゼイ</t>
    </rPh>
    <rPh sb="7" eb="8">
      <t>ガク</t>
    </rPh>
    <phoneticPr fontId="1"/>
  </si>
  <si>
    <t>備　　　　　考</t>
    <rPh sb="0" eb="1">
      <t>ビ</t>
    </rPh>
    <rPh sb="6" eb="7">
      <t>コウ</t>
    </rPh>
    <phoneticPr fontId="1"/>
  </si>
  <si>
    <t>課  税  標  準  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1"/>
  </si>
  <si>
    <t>名
称</t>
    <rPh sb="0" eb="1">
      <t>ナ</t>
    </rPh>
    <rPh sb="3" eb="4">
      <t>ショウ</t>
    </rPh>
    <phoneticPr fontId="1"/>
  </si>
  <si>
    <t>掘
採
場
所</t>
    <rPh sb="0" eb="1">
      <t>ホ</t>
    </rPh>
    <rPh sb="2" eb="3">
      <t>サイ</t>
    </rPh>
    <rPh sb="4" eb="5">
      <t>ジョウ</t>
    </rPh>
    <rPh sb="6" eb="7">
      <t>ショ</t>
    </rPh>
    <phoneticPr fontId="1"/>
  </si>
  <si>
    <t>納
税
義
務
者</t>
    <rPh sb="0" eb="1">
      <t>オサム</t>
    </rPh>
    <rPh sb="2" eb="3">
      <t>ゼイ</t>
    </rPh>
    <rPh sb="4" eb="5">
      <t>タダシ</t>
    </rPh>
    <rPh sb="6" eb="7">
      <t>ツトム</t>
    </rPh>
    <rPh sb="8" eb="9">
      <t>シャ</t>
    </rPh>
    <phoneticPr fontId="1"/>
  </si>
  <si>
    <t>鉱　　産　　物</t>
    <rPh sb="0" eb="1">
      <t>コウ</t>
    </rPh>
    <rPh sb="3" eb="4">
      <t>サン</t>
    </rPh>
    <rPh sb="6" eb="7">
      <t>モノ</t>
    </rPh>
    <phoneticPr fontId="1"/>
  </si>
  <si>
    <t>産　　出　　量</t>
    <rPh sb="0" eb="1">
      <t>サン</t>
    </rPh>
    <rPh sb="3" eb="4">
      <t>デ</t>
    </rPh>
    <rPh sb="6" eb="7">
      <t>リョウ</t>
    </rPh>
    <phoneticPr fontId="1"/>
  </si>
  <si>
    <t>単　　　　価</t>
    <rPh sb="0" eb="1">
      <t>タン</t>
    </rPh>
    <rPh sb="5" eb="6">
      <t>アタイ</t>
    </rPh>
    <phoneticPr fontId="1"/>
  </si>
  <si>
    <t>産　出　価　格</t>
    <rPh sb="0" eb="1">
      <t>サン</t>
    </rPh>
    <rPh sb="2" eb="3">
      <t>デ</t>
    </rPh>
    <rPh sb="4" eb="5">
      <t>アタイ</t>
    </rPh>
    <rPh sb="6" eb="7">
      <t>カク</t>
    </rPh>
    <phoneticPr fontId="1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</si>
  <si>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</si>
  <si>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</si>
  <si>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</si>
  <si>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（100円未満の端数切捨て）</t>
    <rPh sb="4" eb="5">
      <t>エン</t>
    </rPh>
    <rPh sb="5" eb="7">
      <t>ミマン</t>
    </rPh>
    <rPh sb="8" eb="10">
      <t>ハスウ</t>
    </rPh>
    <rPh sb="10" eb="12">
      <t>キリス</t>
    </rPh>
    <phoneticPr fontId="1"/>
  </si>
  <si>
    <t>氏　名
担当者</t>
    <rPh sb="0" eb="1">
      <t>シ</t>
    </rPh>
    <rPh sb="2" eb="3">
      <t>メイ</t>
    </rPh>
    <rPh sb="4" eb="7">
      <t>タントウシャ</t>
    </rPh>
    <phoneticPr fontId="1"/>
  </si>
  <si>
    <t>1 0 0</t>
    <phoneticPr fontId="1"/>
  </si>
  <si>
    <t>税　　　　　額</t>
    <rPh sb="0" eb="1">
      <t>ゼイ</t>
    </rPh>
    <rPh sb="6" eb="7">
      <t>ガク</t>
    </rPh>
    <phoneticPr fontId="1"/>
  </si>
  <si>
    <t>とする。ただし、期間内に掘採された鉱物の価格の合計額が200万円以下であるときは</t>
    <phoneticPr fontId="1"/>
  </si>
  <si>
    <t>月  分  鉱  産  物  価  格  明  細  書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</si>
  <si>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</si>
  <si>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</si>
  <si>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</si>
  <si>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</si>
  <si>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申告書の納税義務者欄には、この申告書を提出する大垣市内に住所、居所、事務所を有する者を記入する。</t>
    <phoneticPr fontId="1"/>
  </si>
  <si>
    <t>備考</t>
    <phoneticPr fontId="1"/>
  </si>
  <si>
    <t>鉱産税の税率は</t>
  </si>
  <si>
    <t>鉱　 産　 税 　申 　告 　書</t>
    <rPh sb="0" eb="1">
      <t>コウ</t>
    </rPh>
    <rPh sb="3" eb="4">
      <t>サン</t>
    </rPh>
    <rPh sb="6" eb="7">
      <t>ゼイ</t>
    </rPh>
    <rPh sb="9" eb="10">
      <t>サル</t>
    </rPh>
    <rPh sb="12" eb="13">
      <t>コク</t>
    </rPh>
    <rPh sb="15" eb="16">
      <t>ショ</t>
    </rPh>
    <phoneticPr fontId="1"/>
  </si>
  <si>
    <t>氏　名
代表者</t>
    <rPh sb="0" eb="1">
      <t>シ</t>
    </rPh>
    <rPh sb="2" eb="3">
      <t>メイ</t>
    </rPh>
    <rPh sb="4" eb="7">
      <t>ダイヒョウシャ</t>
    </rPh>
    <phoneticPr fontId="1"/>
  </si>
  <si>
    <t>番号
電話</t>
    <rPh sb="3" eb="4">
      <t>デン</t>
    </rPh>
    <rPh sb="4" eb="5">
      <t>ハナシ</t>
    </rPh>
    <phoneticPr fontId="1"/>
  </si>
  <si>
    <t>大垣市長</t>
    <phoneticPr fontId="1"/>
  </si>
  <si>
    <t>様</t>
  </si>
  <si>
    <t>番号
法人</t>
    <rPh sb="0" eb="2">
      <t>バンゴウ</t>
    </rPh>
    <rPh sb="3" eb="5">
      <t>ホウジン</t>
    </rPh>
    <phoneticPr fontId="1"/>
  </si>
  <si>
    <t>（1,000円未満の端数切捨て）</t>
    <rPh sb="6" eb="7">
      <t>エン</t>
    </rPh>
    <rPh sb="7" eb="9">
      <t>ミマン</t>
    </rPh>
    <rPh sb="10" eb="12">
      <t>ハスウ</t>
    </rPh>
    <rPh sb="12" eb="14">
      <t>キリス</t>
    </rPh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</si>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</sst>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"/>
    <numFmt numFmtId="178" formatCode="#,##0.000&quot;ｔ&quot;;\-#,##0.000&quot;ｔ&quot;"/>
    <numFmt numFmtId="180" formatCode="#,##0.000;[Red]\-#,##0.000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b/>
      <sz val="12"/>
      <color indexed="81"/>
      <name val="MS P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u val="double"/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right" vertical="center"/>
    </xf>
    <xf numFmtId="0" fontId="4" fillId="0" borderId="0" xfId="0" applyFont="1" applyBorder="1"/>
    <xf numFmtId="0" fontId="4" fillId="0" borderId="1" xfId="0" applyFont="1" applyBorder="1"/>
    <xf numFmtId="0" fontId="4" fillId="0" borderId="9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/>
    <xf numFmtId="0" fontId="4" fillId="0" borderId="1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1" fillId="0" borderId="0" xfId="0" applyFont="1"/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38" fontId="9" fillId="0" borderId="0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9" fillId="0" borderId="13" xfId="1" applyFont="1" applyFill="1" applyBorder="1" applyAlignment="1">
      <alignment horizontal="center" vertical="center"/>
    </xf>
    <xf numFmtId="38" fontId="9" fillId="0" borderId="13" xfId="1" applyFont="1" applyFill="1" applyBorder="1" applyAlignment="1">
      <alignment horizontal="right" vertical="center" indent="1"/>
    </xf>
    <xf numFmtId="0" fontId="5" fillId="0" borderId="13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7" xfId="0" applyFont="1" applyFill="1" applyBorder="1" applyAlignment="1" applyProtection="1">
      <alignment horizontal="center" wrapText="1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22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9" fillId="0" borderId="7" xfId="1" applyNumberFormat="1" applyFont="1" applyFill="1" applyBorder="1" applyAlignment="1">
      <alignment horizontal="center" vertical="center"/>
    </xf>
    <xf numFmtId="178" fontId="9" fillId="0" borderId="9" xfId="1" applyNumberFormat="1" applyFont="1" applyFill="1" applyBorder="1" applyAlignment="1">
      <alignment horizontal="center" vertical="center"/>
    </xf>
    <xf numFmtId="178" fontId="9" fillId="0" borderId="22" xfId="1" applyNumberFormat="1" applyFont="1" applyFill="1" applyBorder="1" applyAlignment="1">
      <alignment horizontal="center" vertical="center"/>
    </xf>
    <xf numFmtId="178" fontId="9" fillId="0" borderId="24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38" fontId="9" fillId="0" borderId="10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35" xfId="0" applyFont="1" applyBorder="1" applyAlignment="1">
      <alignment horizontal="center" vertical="center" textRotation="255" wrapTex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23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1" xfId="1" applyFont="1" applyFill="1" applyBorder="1" applyAlignment="1">
      <alignment horizontal="center" vertical="center"/>
    </xf>
    <xf numFmtId="38" fontId="9" fillId="0" borderId="24" xfId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178" fontId="9" fillId="2" borderId="7" xfId="1" applyNumberFormat="1" applyFont="1" applyFill="1" applyBorder="1" applyAlignment="1" applyProtection="1">
      <alignment horizontal="center" vertical="center"/>
      <protection locked="0"/>
    </xf>
    <xf numFmtId="178" fontId="9" fillId="2" borderId="9" xfId="1" applyNumberFormat="1" applyFont="1" applyFill="1" applyBorder="1" applyAlignment="1" applyProtection="1">
      <alignment horizontal="center" vertical="center"/>
      <protection locked="0"/>
    </xf>
    <xf numFmtId="178" fontId="9" fillId="2" borderId="5" xfId="1" applyNumberFormat="1" applyFont="1" applyFill="1" applyBorder="1" applyAlignment="1" applyProtection="1">
      <alignment horizontal="center" vertical="center"/>
      <protection locked="0"/>
    </xf>
    <xf numFmtId="178" fontId="9" fillId="2" borderId="11" xfId="1" applyNumberFormat="1" applyFont="1" applyFill="1" applyBorder="1" applyAlignment="1" applyProtection="1">
      <alignment horizontal="center" vertical="center"/>
      <protection locked="0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7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0" fontId="9" fillId="2" borderId="4" xfId="1" applyNumberFormat="1" applyFont="1" applyFill="1" applyBorder="1" applyAlignment="1" applyProtection="1">
      <alignment horizontal="center" vertical="center"/>
      <protection locked="0"/>
    </xf>
    <xf numFmtId="180" fontId="9" fillId="2" borderId="7" xfId="1" applyNumberFormat="1" applyFont="1" applyFill="1" applyBorder="1" applyAlignment="1" applyProtection="1">
      <alignment horizontal="center" vertical="center"/>
      <protection locked="0"/>
    </xf>
    <xf numFmtId="180" fontId="9" fillId="2" borderId="10" xfId="1" applyNumberFormat="1" applyFont="1" applyFill="1" applyBorder="1" applyAlignment="1" applyProtection="1">
      <alignment horizontal="center" vertical="center"/>
      <protection locked="0"/>
    </xf>
    <xf numFmtId="180" fontId="9" fillId="2" borderId="5" xfId="1" applyNumberFormat="1" applyFont="1" applyFill="1" applyBorder="1" applyAlignment="1" applyProtection="1">
      <alignment horizontal="center" vertical="center"/>
      <protection locked="0"/>
    </xf>
    <xf numFmtId="180" fontId="9" fillId="0" borderId="4" xfId="1" applyNumberFormat="1" applyFont="1" applyFill="1" applyBorder="1" applyAlignment="1">
      <alignment horizontal="center" vertical="center"/>
    </xf>
    <xf numFmtId="180" fontId="9" fillId="0" borderId="7" xfId="1" applyNumberFormat="1" applyFont="1" applyFill="1" applyBorder="1" applyAlignment="1">
      <alignment horizontal="center" vertical="center"/>
    </xf>
    <xf numFmtId="180" fontId="9" fillId="0" borderId="23" xfId="1" applyNumberFormat="1" applyFont="1" applyFill="1" applyBorder="1" applyAlignment="1">
      <alignment horizontal="center" vertical="center"/>
    </xf>
    <xf numFmtId="180" fontId="9" fillId="0" borderId="22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E6"/>
      <color rgb="FFFFFAEB"/>
      <color rgb="FFFFFAF0"/>
      <color rgb="FFFFF5EB"/>
      <color rgb="FFFFF0EB"/>
      <color rgb="FFFFE9E5"/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19050</xdr:rowOff>
    </xdr:from>
    <xdr:to>
      <xdr:col>4</xdr:col>
      <xdr:colOff>12225</xdr:colOff>
      <xdr:row>6</xdr:row>
      <xdr:rowOff>78884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D89FBB1-E870-4D19-95C7-536F65DA7190}"/>
            </a:ext>
          </a:extLst>
        </xdr:cNvPr>
        <xdr:cNvSpPr/>
      </xdr:nvSpPr>
      <xdr:spPr>
        <a:xfrm>
          <a:off x="238125" y="200025"/>
          <a:ext cx="1288575" cy="1231409"/>
        </a:xfrm>
        <a:prstGeom prst="ellipse">
          <a:avLst/>
        </a:prstGeom>
        <a:solidFill>
          <a:schemeClr val="bg1"/>
        </a:solidFill>
        <a:ln w="1270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DE175-EF5C-4379-BEA7-BD2F74622D3B}">
  <dimension ref="A1:AG30"/>
  <sheetViews>
    <sheetView tabSelected="1" view="pageBreakPreview" topLeftCell="A16" zoomScaleNormal="100" zoomScaleSheetLayoutView="100" workbookViewId="0">
      <selection activeCell="N14" sqref="N14:S15"/>
    </sheetView>
  </sheetViews>
  <sheetFormatPr defaultRowHeight="18"/>
  <cols>
    <col min="1" max="1" width="7.5" customWidth="1"/>
    <col min="2" max="3" width="4" customWidth="1"/>
    <col min="4" max="7" width="4.33203125" customWidth="1"/>
    <col min="8" max="8" width="4.25" customWidth="1"/>
    <col min="9" max="9" width="3.83203125" customWidth="1"/>
    <col min="10" max="10" width="7.5" customWidth="1"/>
    <col min="11" max="23" width="3.58203125" customWidth="1"/>
    <col min="24" max="24" width="7.5" customWidth="1"/>
    <col min="25" max="25" width="3.08203125" customWidth="1"/>
    <col min="26" max="26" width="4.25" customWidth="1"/>
    <col min="27" max="27" width="3.58203125" customWidth="1"/>
    <col min="28" max="28" width="6.5" customWidth="1"/>
    <col min="29" max="29" width="6" customWidth="1"/>
    <col min="30" max="31" width="6.58203125" customWidth="1"/>
    <col min="32" max="33" width="3.58203125" customWidth="1"/>
  </cols>
  <sheetData>
    <row r="1" spans="1:33" ht="14.25" customHeight="1">
      <c r="A1" s="37" t="s">
        <v>0</v>
      </c>
      <c r="B1" s="37"/>
      <c r="C1" s="37"/>
      <c r="D1" s="37"/>
      <c r="E1" s="37"/>
      <c r="F1" s="2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25" customHeight="1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4.25" customHeight="1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3" ht="14.2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25" customHeight="1" thickTop="1">
      <c r="A5" s="93"/>
      <c r="B5" s="94"/>
      <c r="C5" s="94"/>
      <c r="D5" s="94"/>
      <c r="E5" s="94"/>
      <c r="F5" s="94"/>
      <c r="G5" s="95"/>
      <c r="H5" s="55" t="s">
        <v>8</v>
      </c>
      <c r="I5" s="56"/>
      <c r="J5" s="99" t="s">
        <v>2</v>
      </c>
      <c r="K5" s="105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  <c r="X5" s="137" t="s">
        <v>7</v>
      </c>
      <c r="Y5" s="140" t="s">
        <v>2</v>
      </c>
      <c r="Z5" s="141"/>
      <c r="AA5" s="105"/>
      <c r="AB5" s="106"/>
      <c r="AC5" s="106"/>
      <c r="AD5" s="106"/>
      <c r="AE5" s="106"/>
      <c r="AF5" s="106"/>
      <c r="AG5" s="146"/>
    </row>
    <row r="6" spans="1:33" ht="25" customHeight="1">
      <c r="A6" s="96"/>
      <c r="B6" s="97"/>
      <c r="C6" s="97"/>
      <c r="D6" s="97"/>
      <c r="E6" s="97"/>
      <c r="F6" s="97"/>
      <c r="G6" s="98"/>
      <c r="H6" s="57"/>
      <c r="I6" s="58"/>
      <c r="J6" s="100"/>
      <c r="K6" s="108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0"/>
      <c r="X6" s="138"/>
      <c r="Y6" s="142"/>
      <c r="Z6" s="143"/>
      <c r="AA6" s="147"/>
      <c r="AB6" s="148"/>
      <c r="AC6" s="148"/>
      <c r="AD6" s="148"/>
      <c r="AE6" s="148"/>
      <c r="AF6" s="148"/>
      <c r="AG6" s="149"/>
    </row>
    <row r="7" spans="1:33" ht="25" customHeight="1">
      <c r="A7" s="101" t="s">
        <v>25</v>
      </c>
      <c r="B7" s="102"/>
      <c r="C7" s="65" t="s">
        <v>24</v>
      </c>
      <c r="D7" s="102"/>
      <c r="E7" s="65" t="s">
        <v>23</v>
      </c>
      <c r="F7" s="102"/>
      <c r="G7" s="103" t="s">
        <v>22</v>
      </c>
      <c r="H7" s="57"/>
      <c r="I7" s="58"/>
      <c r="J7" s="104" t="s">
        <v>6</v>
      </c>
      <c r="K7" s="111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3"/>
      <c r="X7" s="138"/>
      <c r="Y7" s="144"/>
      <c r="Z7" s="145"/>
      <c r="AA7" s="108"/>
      <c r="AB7" s="109"/>
      <c r="AC7" s="109"/>
      <c r="AD7" s="109"/>
      <c r="AE7" s="109"/>
      <c r="AF7" s="109"/>
      <c r="AG7" s="136"/>
    </row>
    <row r="8" spans="1:33" ht="25" customHeight="1">
      <c r="A8" s="101"/>
      <c r="B8" s="102"/>
      <c r="C8" s="65"/>
      <c r="D8" s="102"/>
      <c r="E8" s="65"/>
      <c r="F8" s="102"/>
      <c r="G8" s="103"/>
      <c r="H8" s="57"/>
      <c r="I8" s="58"/>
      <c r="J8" s="100"/>
      <c r="K8" s="108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10"/>
      <c r="X8" s="138"/>
      <c r="Y8" s="71" t="s">
        <v>6</v>
      </c>
      <c r="Z8" s="72"/>
      <c r="AA8" s="112"/>
      <c r="AB8" s="112"/>
      <c r="AC8" s="112"/>
      <c r="AD8" s="112"/>
      <c r="AE8" s="112"/>
      <c r="AF8" s="112"/>
      <c r="AG8" s="135"/>
    </row>
    <row r="9" spans="1:33" ht="50.15" customHeight="1">
      <c r="A9" s="61" t="s">
        <v>32</v>
      </c>
      <c r="B9" s="62"/>
      <c r="C9" s="62"/>
      <c r="D9" s="62"/>
      <c r="E9" s="62"/>
      <c r="F9" s="62"/>
      <c r="G9" s="66" t="s">
        <v>33</v>
      </c>
      <c r="H9" s="57"/>
      <c r="I9" s="58"/>
      <c r="J9" s="28" t="s">
        <v>30</v>
      </c>
      <c r="K9" s="114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6"/>
      <c r="X9" s="139"/>
      <c r="Y9" s="73"/>
      <c r="Z9" s="74"/>
      <c r="AA9" s="109"/>
      <c r="AB9" s="109"/>
      <c r="AC9" s="109"/>
      <c r="AD9" s="109"/>
      <c r="AE9" s="109"/>
      <c r="AF9" s="109"/>
      <c r="AG9" s="136"/>
    </row>
    <row r="10" spans="1:33" ht="35.15" customHeight="1">
      <c r="A10" s="61"/>
      <c r="B10" s="62"/>
      <c r="C10" s="62"/>
      <c r="D10" s="62"/>
      <c r="E10" s="62"/>
      <c r="F10" s="62"/>
      <c r="G10" s="66"/>
      <c r="H10" s="57"/>
      <c r="I10" s="58"/>
      <c r="J10" s="68" t="s">
        <v>34</v>
      </c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6"/>
      <c r="X10" s="127" t="s">
        <v>17</v>
      </c>
      <c r="Y10" s="121"/>
      <c r="Z10" s="122"/>
      <c r="AA10" s="122"/>
      <c r="AB10" s="122"/>
      <c r="AC10" s="123"/>
      <c r="AD10" s="127" t="s">
        <v>31</v>
      </c>
      <c r="AE10" s="129"/>
      <c r="AF10" s="130"/>
      <c r="AG10" s="131"/>
    </row>
    <row r="11" spans="1:33" ht="15" customHeight="1" thickBot="1">
      <c r="A11" s="63"/>
      <c r="B11" s="64"/>
      <c r="C11" s="64"/>
      <c r="D11" s="64"/>
      <c r="E11" s="64"/>
      <c r="F11" s="64"/>
      <c r="G11" s="67"/>
      <c r="H11" s="59"/>
      <c r="I11" s="60"/>
      <c r="J11" s="69"/>
      <c r="K11" s="30"/>
      <c r="L11" s="30"/>
      <c r="M11" s="31"/>
      <c r="N11" s="31"/>
      <c r="O11" s="32"/>
      <c r="P11" s="32"/>
      <c r="Q11" s="33"/>
      <c r="R11" s="33"/>
      <c r="S11" s="33"/>
      <c r="T11" s="33"/>
      <c r="U11" s="33"/>
      <c r="V11" s="33"/>
      <c r="W11" s="33"/>
      <c r="X11" s="128"/>
      <c r="Y11" s="124"/>
      <c r="Z11" s="125"/>
      <c r="AA11" s="125"/>
      <c r="AB11" s="125"/>
      <c r="AC11" s="126"/>
      <c r="AD11" s="128"/>
      <c r="AE11" s="132"/>
      <c r="AF11" s="133"/>
      <c r="AG11" s="134"/>
    </row>
    <row r="12" spans="1:33" ht="14.25" customHeight="1" thickTop="1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25" customHeight="1" thickTop="1">
      <c r="A13" s="75" t="s">
        <v>19</v>
      </c>
      <c r="B13" s="76"/>
      <c r="C13" s="76"/>
      <c r="D13" s="76"/>
      <c r="E13" s="77"/>
      <c r="F13" s="40" t="s">
        <v>5</v>
      </c>
      <c r="G13" s="40"/>
      <c r="H13" s="40"/>
      <c r="I13" s="40"/>
      <c r="J13" s="40"/>
      <c r="K13" s="40"/>
      <c r="L13" s="40"/>
      <c r="M13" s="70"/>
      <c r="N13" s="39" t="s">
        <v>1</v>
      </c>
      <c r="O13" s="40"/>
      <c r="P13" s="40"/>
      <c r="Q13" s="40"/>
      <c r="R13" s="40"/>
      <c r="S13" s="70"/>
      <c r="T13" s="39" t="s">
        <v>3</v>
      </c>
      <c r="U13" s="40"/>
      <c r="V13" s="40"/>
      <c r="W13" s="40"/>
      <c r="X13" s="40"/>
      <c r="Y13" s="40"/>
      <c r="Z13" s="40"/>
      <c r="AA13" s="70"/>
      <c r="AB13" s="39" t="s">
        <v>4</v>
      </c>
      <c r="AC13" s="40"/>
      <c r="AD13" s="40"/>
      <c r="AE13" s="40"/>
      <c r="AF13" s="40"/>
      <c r="AG13" s="41"/>
    </row>
    <row r="14" spans="1:33" ht="25" customHeight="1">
      <c r="A14" s="61"/>
      <c r="B14" s="62"/>
      <c r="C14" s="62"/>
      <c r="D14" s="62"/>
      <c r="E14" s="66"/>
      <c r="F14" s="186" t="s">
        <v>35</v>
      </c>
      <c r="G14" s="187"/>
      <c r="H14" s="187"/>
      <c r="I14" s="187"/>
      <c r="J14" s="187"/>
      <c r="K14" s="187"/>
      <c r="L14" s="187"/>
      <c r="M14" s="29" t="s">
        <v>36</v>
      </c>
      <c r="N14" s="180" t="str">
        <f>IF(F15="","",IF(F15&lt;=2000000,"0.7","1"))</f>
        <v/>
      </c>
      <c r="O14" s="181"/>
      <c r="P14" s="181"/>
      <c r="Q14" s="181"/>
      <c r="R14" s="181"/>
      <c r="S14" s="182"/>
      <c r="T14" s="186" t="s">
        <v>16</v>
      </c>
      <c r="U14" s="187"/>
      <c r="V14" s="187"/>
      <c r="W14" s="187"/>
      <c r="X14" s="187"/>
      <c r="Y14" s="187"/>
      <c r="Z14" s="187"/>
      <c r="AA14" s="2" t="s">
        <v>15</v>
      </c>
      <c r="AB14" s="42"/>
      <c r="AC14" s="43"/>
      <c r="AD14" s="43"/>
      <c r="AE14" s="43"/>
      <c r="AF14" s="43"/>
      <c r="AG14" s="44"/>
    </row>
    <row r="15" spans="1:33" ht="25" customHeight="1">
      <c r="A15" s="61"/>
      <c r="B15" s="62"/>
      <c r="C15" s="62"/>
      <c r="D15" s="62"/>
      <c r="E15" s="66"/>
      <c r="F15" s="51" t="str">
        <f>IF(F22=0,"",AB22)</f>
        <v/>
      </c>
      <c r="G15" s="51"/>
      <c r="H15" s="51"/>
      <c r="I15" s="51"/>
      <c r="J15" s="51"/>
      <c r="K15" s="51"/>
      <c r="L15" s="51"/>
      <c r="M15" s="52"/>
      <c r="N15" s="183"/>
      <c r="O15" s="184"/>
      <c r="P15" s="184"/>
      <c r="Q15" s="184"/>
      <c r="R15" s="184"/>
      <c r="S15" s="185"/>
      <c r="T15" s="166" t="str">
        <f>IF(F15="","",ROUNDDOWN(F15*N14/100,-2))</f>
        <v/>
      </c>
      <c r="U15" s="167"/>
      <c r="V15" s="167"/>
      <c r="W15" s="167"/>
      <c r="X15" s="167"/>
      <c r="Y15" s="167"/>
      <c r="Z15" s="167"/>
      <c r="AA15" s="168"/>
      <c r="AB15" s="45"/>
      <c r="AC15" s="46"/>
      <c r="AD15" s="46"/>
      <c r="AE15" s="46"/>
      <c r="AF15" s="46"/>
      <c r="AG15" s="47"/>
    </row>
    <row r="16" spans="1:33" ht="25" customHeight="1">
      <c r="A16" s="61"/>
      <c r="B16" s="62"/>
      <c r="C16" s="62"/>
      <c r="D16" s="62"/>
      <c r="E16" s="66"/>
      <c r="F16" s="51"/>
      <c r="G16" s="51"/>
      <c r="H16" s="51"/>
      <c r="I16" s="51"/>
      <c r="J16" s="51"/>
      <c r="K16" s="51"/>
      <c r="L16" s="51"/>
      <c r="M16" s="52"/>
      <c r="N16" s="160"/>
      <c r="O16" s="51"/>
      <c r="P16" s="81" t="s">
        <v>18</v>
      </c>
      <c r="Q16" s="81"/>
      <c r="R16" s="62"/>
      <c r="S16" s="66"/>
      <c r="T16" s="166"/>
      <c r="U16" s="167"/>
      <c r="V16" s="167"/>
      <c r="W16" s="167"/>
      <c r="X16" s="167"/>
      <c r="Y16" s="167"/>
      <c r="Z16" s="167"/>
      <c r="AA16" s="168"/>
      <c r="AB16" s="45"/>
      <c r="AC16" s="46"/>
      <c r="AD16" s="46"/>
      <c r="AE16" s="46"/>
      <c r="AF16" s="46"/>
      <c r="AG16" s="47"/>
    </row>
    <row r="17" spans="1:33" ht="25" customHeight="1" thickBot="1">
      <c r="A17" s="63"/>
      <c r="B17" s="64"/>
      <c r="C17" s="64"/>
      <c r="D17" s="64"/>
      <c r="E17" s="67"/>
      <c r="F17" s="53"/>
      <c r="G17" s="53"/>
      <c r="H17" s="53"/>
      <c r="I17" s="53"/>
      <c r="J17" s="53"/>
      <c r="K17" s="53"/>
      <c r="L17" s="53"/>
      <c r="M17" s="54"/>
      <c r="N17" s="161"/>
      <c r="O17" s="53"/>
      <c r="P17" s="64"/>
      <c r="Q17" s="64"/>
      <c r="R17" s="64"/>
      <c r="S17" s="67"/>
      <c r="T17" s="91"/>
      <c r="U17" s="92"/>
      <c r="V17" s="92"/>
      <c r="W17" s="92"/>
      <c r="X17" s="92"/>
      <c r="Y17" s="92"/>
      <c r="Z17" s="92"/>
      <c r="AA17" s="169"/>
      <c r="AB17" s="48"/>
      <c r="AC17" s="49"/>
      <c r="AD17" s="49"/>
      <c r="AE17" s="49"/>
      <c r="AF17" s="49"/>
      <c r="AG17" s="50"/>
    </row>
    <row r="18" spans="1:33" ht="17.149999999999999" customHeight="1" thickTop="1">
      <c r="A18" s="162"/>
      <c r="B18" s="163"/>
      <c r="C18" s="163"/>
      <c r="D18" s="163"/>
      <c r="E18" s="163"/>
      <c r="F18" s="163"/>
      <c r="G18" s="163"/>
      <c r="H18" s="163"/>
      <c r="I18" s="163"/>
      <c r="J18" s="119"/>
      <c r="K18" s="119"/>
      <c r="L18" s="119"/>
      <c r="M18" s="156" t="s">
        <v>21</v>
      </c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7"/>
    </row>
    <row r="19" spans="1:33" ht="17.149999999999999" customHeight="1">
      <c r="A19" s="164"/>
      <c r="B19" s="165"/>
      <c r="C19" s="165"/>
      <c r="D19" s="165"/>
      <c r="E19" s="165"/>
      <c r="F19" s="165"/>
      <c r="G19" s="165"/>
      <c r="H19" s="165"/>
      <c r="I19" s="165"/>
      <c r="J19" s="120"/>
      <c r="K19" s="120"/>
      <c r="L19" s="120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9"/>
    </row>
    <row r="20" spans="1:33" ht="25" customHeight="1">
      <c r="A20" s="170" t="s">
        <v>9</v>
      </c>
      <c r="B20" s="82"/>
      <c r="C20" s="171"/>
      <c r="D20" s="171"/>
      <c r="E20" s="171"/>
      <c r="F20" s="150" t="s">
        <v>10</v>
      </c>
      <c r="G20" s="81"/>
      <c r="H20" s="81"/>
      <c r="I20" s="81"/>
      <c r="J20" s="81"/>
      <c r="K20" s="81"/>
      <c r="L20" s="81"/>
      <c r="M20" s="82"/>
      <c r="N20" s="150" t="s">
        <v>11</v>
      </c>
      <c r="O20" s="81"/>
      <c r="P20" s="81"/>
      <c r="Q20" s="81"/>
      <c r="R20" s="81"/>
      <c r="S20" s="82"/>
      <c r="T20" s="150" t="s">
        <v>12</v>
      </c>
      <c r="U20" s="81"/>
      <c r="V20" s="81"/>
      <c r="W20" s="81"/>
      <c r="X20" s="81"/>
      <c r="Y20" s="81"/>
      <c r="Z20" s="81"/>
      <c r="AA20" s="82"/>
      <c r="AB20" s="150" t="s">
        <v>13</v>
      </c>
      <c r="AC20" s="81"/>
      <c r="AD20" s="81"/>
      <c r="AE20" s="81"/>
      <c r="AF20" s="81"/>
      <c r="AG20" s="154"/>
    </row>
    <row r="21" spans="1:33" ht="25" customHeight="1">
      <c r="A21" s="172"/>
      <c r="B21" s="153"/>
      <c r="C21" s="173"/>
      <c r="D21" s="173"/>
      <c r="E21" s="173"/>
      <c r="F21" s="151"/>
      <c r="G21" s="152"/>
      <c r="H21" s="152"/>
      <c r="I21" s="152"/>
      <c r="J21" s="152"/>
      <c r="K21" s="152"/>
      <c r="L21" s="152"/>
      <c r="M21" s="153"/>
      <c r="N21" s="151"/>
      <c r="O21" s="152"/>
      <c r="P21" s="152"/>
      <c r="Q21" s="152"/>
      <c r="R21" s="152"/>
      <c r="S21" s="153"/>
      <c r="T21" s="151"/>
      <c r="U21" s="152"/>
      <c r="V21" s="152"/>
      <c r="W21" s="152"/>
      <c r="X21" s="152"/>
      <c r="Y21" s="152"/>
      <c r="Z21" s="152"/>
      <c r="AA21" s="153"/>
      <c r="AB21" s="151"/>
      <c r="AC21" s="152"/>
      <c r="AD21" s="152"/>
      <c r="AE21" s="152"/>
      <c r="AF21" s="152"/>
      <c r="AG21" s="155"/>
    </row>
    <row r="22" spans="1:33" ht="25" customHeight="1">
      <c r="A22" s="174"/>
      <c r="B22" s="112"/>
      <c r="C22" s="112"/>
      <c r="D22" s="112"/>
      <c r="E22" s="113"/>
      <c r="F22" s="176"/>
      <c r="G22" s="176"/>
      <c r="H22" s="176"/>
      <c r="I22" s="176"/>
      <c r="J22" s="176"/>
      <c r="K22" s="176"/>
      <c r="L22" s="176"/>
      <c r="M22" s="177"/>
      <c r="N22" s="188"/>
      <c r="O22" s="189"/>
      <c r="P22" s="189"/>
      <c r="Q22" s="189"/>
      <c r="R22" s="189"/>
      <c r="S22" s="6" t="s">
        <v>15</v>
      </c>
      <c r="T22" s="89" t="str">
        <f>IF(F22=0,"",IF(N22=0,"",F22*N22))</f>
        <v/>
      </c>
      <c r="U22" s="90"/>
      <c r="V22" s="90"/>
      <c r="W22" s="90"/>
      <c r="X22" s="90"/>
      <c r="Y22" s="90"/>
      <c r="Z22" s="90"/>
      <c r="AA22" s="5" t="s">
        <v>15</v>
      </c>
      <c r="AB22" s="89" t="str">
        <f>IF(F22=0,"",IF(N22=0,"",ROUNDDOWN(T22,-3)))</f>
        <v/>
      </c>
      <c r="AC22" s="90"/>
      <c r="AD22" s="90"/>
      <c r="AE22" s="90"/>
      <c r="AF22" s="90"/>
      <c r="AG22" s="11" t="s">
        <v>15</v>
      </c>
    </row>
    <row r="23" spans="1:33" ht="25" customHeight="1">
      <c r="A23" s="175"/>
      <c r="B23" s="109"/>
      <c r="C23" s="109"/>
      <c r="D23" s="109"/>
      <c r="E23" s="110"/>
      <c r="F23" s="178"/>
      <c r="G23" s="178"/>
      <c r="H23" s="178"/>
      <c r="I23" s="178"/>
      <c r="J23" s="178"/>
      <c r="K23" s="178"/>
      <c r="L23" s="178"/>
      <c r="M23" s="179"/>
      <c r="N23" s="190"/>
      <c r="O23" s="191"/>
      <c r="P23" s="191"/>
      <c r="Q23" s="191"/>
      <c r="R23" s="191"/>
      <c r="S23" s="3"/>
      <c r="T23" s="117"/>
      <c r="U23" s="118"/>
      <c r="V23" s="118"/>
      <c r="W23" s="118"/>
      <c r="X23" s="118"/>
      <c r="Y23" s="118"/>
      <c r="Z23" s="118"/>
      <c r="AA23" s="4"/>
      <c r="AB23" s="117"/>
      <c r="AC23" s="118"/>
      <c r="AD23" s="118"/>
      <c r="AE23" s="118"/>
      <c r="AF23" s="118"/>
      <c r="AG23" s="12"/>
    </row>
    <row r="24" spans="1:33" ht="25" customHeight="1">
      <c r="A24" s="80" t="s">
        <v>14</v>
      </c>
      <c r="B24" s="81"/>
      <c r="C24" s="81"/>
      <c r="D24" s="81"/>
      <c r="E24" s="82"/>
      <c r="F24" s="83" t="str">
        <f>IF(F22=0,"",F22)</f>
        <v/>
      </c>
      <c r="G24" s="83"/>
      <c r="H24" s="83"/>
      <c r="I24" s="83"/>
      <c r="J24" s="83"/>
      <c r="K24" s="83"/>
      <c r="L24" s="83"/>
      <c r="M24" s="84"/>
      <c r="N24" s="192" t="str">
        <f>IF(N22=0,"",N22)</f>
        <v/>
      </c>
      <c r="O24" s="193"/>
      <c r="P24" s="193"/>
      <c r="Q24" s="193"/>
      <c r="R24" s="193"/>
      <c r="S24" s="7"/>
      <c r="T24" s="89" t="str">
        <f>IF(T22=0,"",T22)</f>
        <v/>
      </c>
      <c r="U24" s="90"/>
      <c r="V24" s="90"/>
      <c r="W24" s="90"/>
      <c r="X24" s="90"/>
      <c r="Y24" s="90"/>
      <c r="Z24" s="90"/>
      <c r="AA24" s="8"/>
      <c r="AB24" s="89" t="str">
        <f>IF(AB22=0,"",AB22)</f>
        <v/>
      </c>
      <c r="AC24" s="90"/>
      <c r="AD24" s="90"/>
      <c r="AE24" s="90"/>
      <c r="AF24" s="90"/>
      <c r="AG24" s="13"/>
    </row>
    <row r="25" spans="1:33" ht="25" customHeight="1" thickBot="1">
      <c r="A25" s="63"/>
      <c r="B25" s="64"/>
      <c r="C25" s="64"/>
      <c r="D25" s="64"/>
      <c r="E25" s="67"/>
      <c r="F25" s="85"/>
      <c r="G25" s="85"/>
      <c r="H25" s="85"/>
      <c r="I25" s="85"/>
      <c r="J25" s="85"/>
      <c r="K25" s="85"/>
      <c r="L25" s="85"/>
      <c r="M25" s="86"/>
      <c r="N25" s="194"/>
      <c r="O25" s="195"/>
      <c r="P25" s="195"/>
      <c r="Q25" s="195"/>
      <c r="R25" s="195"/>
      <c r="S25" s="9"/>
      <c r="T25" s="91"/>
      <c r="U25" s="92"/>
      <c r="V25" s="92"/>
      <c r="W25" s="92"/>
      <c r="X25" s="92"/>
      <c r="Y25" s="92"/>
      <c r="Z25" s="92"/>
      <c r="AA25" s="10"/>
      <c r="AB25" s="91"/>
      <c r="AC25" s="92"/>
      <c r="AD25" s="92"/>
      <c r="AE25" s="92"/>
      <c r="AF25" s="92"/>
      <c r="AG25" s="14"/>
    </row>
    <row r="26" spans="1:33" ht="8.15" customHeight="1" thickTop="1">
      <c r="A26" s="22"/>
      <c r="B26" s="21"/>
      <c r="C26" s="21"/>
      <c r="D26" s="21"/>
      <c r="E26" s="21"/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7"/>
      <c r="T26" s="27"/>
      <c r="U26" s="25"/>
      <c r="V26" s="25"/>
      <c r="W26" s="25"/>
      <c r="X26" s="25"/>
      <c r="Y26" s="25"/>
      <c r="Z26" s="25"/>
      <c r="AA26" s="27"/>
      <c r="AB26" s="25"/>
      <c r="AC26" s="25"/>
      <c r="AD26" s="20"/>
      <c r="AE26" s="20"/>
      <c r="AF26" s="20"/>
      <c r="AG26" s="24"/>
    </row>
    <row r="27" spans="1:33" ht="11.5" customHeight="1">
      <c r="A27" s="87"/>
      <c r="B27" s="87" t="s">
        <v>27</v>
      </c>
      <c r="C27" s="87"/>
      <c r="D27" s="87">
        <v>1</v>
      </c>
      <c r="E27" s="88" t="s">
        <v>26</v>
      </c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19"/>
      <c r="AA27" s="19"/>
      <c r="AB27" s="19"/>
      <c r="AC27" s="19"/>
      <c r="AD27" s="1"/>
      <c r="AE27" s="1"/>
      <c r="AF27" s="1"/>
      <c r="AG27" s="1"/>
    </row>
    <row r="28" spans="1:33" ht="11.5" customHeight="1">
      <c r="A28" s="87"/>
      <c r="B28" s="87"/>
      <c r="C28" s="87"/>
      <c r="D28" s="87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19"/>
      <c r="AA28" s="19"/>
      <c r="AB28" s="19"/>
      <c r="AC28" s="19"/>
      <c r="AD28" s="1"/>
      <c r="AE28" s="1"/>
      <c r="AF28" s="1"/>
      <c r="AG28" s="1"/>
    </row>
    <row r="29" spans="1:33" ht="11.5" customHeight="1">
      <c r="A29" s="15"/>
      <c r="B29" s="18"/>
      <c r="C29" s="18"/>
      <c r="D29" s="78">
        <v>2</v>
      </c>
      <c r="E29" s="79" t="s">
        <v>28</v>
      </c>
      <c r="F29" s="79"/>
      <c r="G29" s="79"/>
      <c r="H29" s="16">
        <v>1</v>
      </c>
      <c r="I29" s="79" t="s">
        <v>20</v>
      </c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16">
        <v>0.7</v>
      </c>
      <c r="AA29" s="15"/>
      <c r="AB29" s="15"/>
    </row>
    <row r="30" spans="1:33" ht="11.5" customHeight="1">
      <c r="A30" s="15"/>
      <c r="B30" s="18"/>
      <c r="C30" s="18"/>
      <c r="D30" s="78"/>
      <c r="E30" s="79"/>
      <c r="F30" s="79"/>
      <c r="G30" s="79"/>
      <c r="H30" s="17">
        <v>100</v>
      </c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17">
        <v>100</v>
      </c>
      <c r="AA30" s="15"/>
      <c r="AB30" s="15"/>
    </row>
  </sheetData>
  <sheetProtection algorithmName="SHA-512" hashValue="t++jCS5HAaq39eIZh2tZUU0OmsWXzZIxQw1voiJ/UMUjh4mNvsxHfjRjcWZ1MPZtsw/QvNVAF/X2gnr2+BVqww==" saltValue="8/Aceh9wkvHkWqgaQdeZug==" spinCount="100000" sheet="1" objects="1" scenarios="1"/>
  <mergeCells count="68">
    <mergeCell ref="A18:I19"/>
    <mergeCell ref="T15:AA17"/>
    <mergeCell ref="T20:AA21"/>
    <mergeCell ref="T22:Z23"/>
    <mergeCell ref="A20:E21"/>
    <mergeCell ref="F20:M21"/>
    <mergeCell ref="A22:E23"/>
    <mergeCell ref="F22:M23"/>
    <mergeCell ref="N14:S15"/>
    <mergeCell ref="T14:Z14"/>
    <mergeCell ref="F14:L14"/>
    <mergeCell ref="AB24:AF25"/>
    <mergeCell ref="P16:Q17"/>
    <mergeCell ref="R16:S17"/>
    <mergeCell ref="N24:R25"/>
    <mergeCell ref="N22:R23"/>
    <mergeCell ref="N20:S21"/>
    <mergeCell ref="AB20:AG21"/>
    <mergeCell ref="M18:AG19"/>
    <mergeCell ref="N16:O17"/>
    <mergeCell ref="K5:W6"/>
    <mergeCell ref="K7:W8"/>
    <mergeCell ref="K9:W9"/>
    <mergeCell ref="AB22:AF23"/>
    <mergeCell ref="J18:L19"/>
    <mergeCell ref="Y10:AC11"/>
    <mergeCell ref="AD10:AD11"/>
    <mergeCell ref="AE10:AG11"/>
    <mergeCell ref="X10:X11"/>
    <mergeCell ref="AA8:AG9"/>
    <mergeCell ref="X5:X9"/>
    <mergeCell ref="Y5:Z7"/>
    <mergeCell ref="AA5:AG7"/>
    <mergeCell ref="A5:G6"/>
    <mergeCell ref="J5:J6"/>
    <mergeCell ref="A7:A8"/>
    <mergeCell ref="B7:B8"/>
    <mergeCell ref="D7:D8"/>
    <mergeCell ref="E7:E8"/>
    <mergeCell ref="F7:F8"/>
    <mergeCell ref="G7:G8"/>
    <mergeCell ref="J7:J8"/>
    <mergeCell ref="D29:D30"/>
    <mergeCell ref="E29:G30"/>
    <mergeCell ref="I29:Y30"/>
    <mergeCell ref="A24:E25"/>
    <mergeCell ref="F24:M25"/>
    <mergeCell ref="A27:A28"/>
    <mergeCell ref="B27:C28"/>
    <mergeCell ref="D27:D28"/>
    <mergeCell ref="E27:Y28"/>
    <mergeCell ref="T24:Z25"/>
    <mergeCell ref="A1:E1"/>
    <mergeCell ref="A2:AG3"/>
    <mergeCell ref="AB13:AG13"/>
    <mergeCell ref="AB14:AG17"/>
    <mergeCell ref="F15:M17"/>
    <mergeCell ref="H5:I11"/>
    <mergeCell ref="A9:C11"/>
    <mergeCell ref="D9:F11"/>
    <mergeCell ref="C7:C8"/>
    <mergeCell ref="G9:G11"/>
    <mergeCell ref="J10:J11"/>
    <mergeCell ref="N13:S13"/>
    <mergeCell ref="Y8:Z9"/>
    <mergeCell ref="T13:AA13"/>
    <mergeCell ref="A13:E17"/>
    <mergeCell ref="F13:M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鉱産税</vt:lpstr>
      <vt:lpstr>鉱産税!Print_Area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臼杵　泰一</dc:creator>
  <cp:lastModifiedBy>大橋　正樹</cp:lastModifiedBy>
  <cp:lastPrinted>2025-04-03T05:43:15Z</cp:lastPrinted>
  <dcterms:created xsi:type="dcterms:W3CDTF">2015-06-05T18:19:34Z</dcterms:created>
  <dcterms:modified xsi:type="dcterms:W3CDTF">2025-04-03T05:53:22Z</dcterms:modified>
</cp:coreProperties>
</file>