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4地区、年齢（5歳階級）別人口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<sst xmlns="http://schemas.openxmlformats.org/spreadsheetml/2006/main" count="65" uniqueCount="62">
  <si>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男</t>
  </si>
  <si>
    <t>女</t>
  </si>
  <si>
    <t>興文</t>
  </si>
  <si>
    <t>東</t>
  </si>
  <si>
    <t>西</t>
  </si>
  <si>
    <t>南</t>
  </si>
  <si>
    <t>北</t>
  </si>
  <si>
    <t>南杭瀬</t>
  </si>
  <si>
    <t>多芸島</t>
  </si>
  <si>
    <t>安井</t>
  </si>
  <si>
    <t>宇留生</t>
  </si>
  <si>
    <t>静里</t>
  </si>
  <si>
    <t>綾里</t>
  </si>
  <si>
    <t>洲本</t>
  </si>
  <si>
    <t>浅草</t>
  </si>
  <si>
    <t>川並</t>
  </si>
  <si>
    <t>中川</t>
  </si>
  <si>
    <t>和合</t>
  </si>
  <si>
    <t>三城</t>
  </si>
  <si>
    <t>荒崎</t>
  </si>
  <si>
    <t>赤坂</t>
  </si>
  <si>
    <t>青墓</t>
  </si>
  <si>
    <t>総計</t>
  </si>
  <si>
    <t>地区</t>
  </si>
  <si>
    <t>年齢</t>
  </si>
  <si>
    <t>総　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</si>
  <si>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</si>
  <si>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</si>
  <si>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</si>
  <si>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</si>
  <si>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</si>
  <si>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</si>
  <si>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</si>
  <si>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</si>
  <si>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</si>
  <si>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</si>
  <si>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０～４</t>
  </si>
  <si>
    <t>５～９</t>
  </si>
  <si>
    <t>10～14</t>
  </si>
  <si>
    <t>65～69</t>
  </si>
  <si>
    <t>70～74</t>
  </si>
  <si>
    <t>75～79</t>
  </si>
  <si>
    <t>80～84</t>
  </si>
  <si>
    <t>年少人口</t>
  </si>
  <si>
    <t>生産年齢人口</t>
  </si>
  <si>
    <t>老年人口</t>
  </si>
  <si>
    <t>（再　掲）</t>
  </si>
  <si>
    <t>不　　詳</t>
  </si>
  <si>
    <t>〈 構成比 〉</t>
  </si>
  <si>
    <t>平成17年10月1日現在</t>
  </si>
  <si>
    <t>85～89</t>
  </si>
  <si>
    <t>90～94</t>
  </si>
  <si>
    <t>95～99</t>
  </si>
  <si>
    <t>100～</t>
  </si>
  <si>
    <t>上石津町</t>
  </si>
  <si>
    <t>墨俣町</t>
  </si>
  <si>
    <t>資料：平成17年国勢調査</t>
  </si>
  <si>
    <t>　　　　・東地区に合算：旭町3丁目の安井地区（東地区の1・2丁目に合算してあるため）</t>
  </si>
  <si>
    <t>　　　　・南地区に合算：花園町3丁目の安井地区（南地区の1・2丁目に合算してあるため）</t>
  </si>
  <si>
    <t>　　　　・安井地区に合算：恵比寿町3丁目・羽衣町3丁目・二葉町3丁目の南地区（安井地区の町丁に合算してあるため）</t>
  </si>
  <si>
    <t>（注）東地区、南地区、安井地区で秘匿の町丁があり、次のとおり合算したため、大垣市統計書の数値と一致しない。</t>
  </si>
  <si>
    <t>14.地区、年齢（5歳階級）別人口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</si>
</sst>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177" fontId="1" fillId="0" borderId="0" xfId="42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 shrinkToFit="1"/>
    </xf>
    <xf numFmtId="176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009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375" style="1" customWidth="1"/>
    <col min="2" max="23" width="9.125" style="1" bestFit="1" customWidth="1"/>
    <col min="24" max="24" width="9.75390625" style="1" bestFit="1" customWidth="1"/>
    <col min="25" max="25" width="9.125" style="1" bestFit="1" customWidth="1"/>
    <col min="26" max="16384" width="9.00390625" style="1" customWidth="1"/>
  </cols>
  <sheetData>
    <row r="1" ht="13.5">
      <c r="A1" s="7" t="s">
        <v>61</v>
      </c>
    </row>
    <row r="2" ht="14.25" thickBot="1">
      <c r="Z2" s="21" t="s">
        <v>49</v>
      </c>
    </row>
    <row r="3" spans="1:26" ht="16.5" customHeight="1" thickTop="1">
      <c r="A3" s="3" t="s">
        <v>23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21</v>
      </c>
      <c r="V3" s="23" t="s">
        <v>54</v>
      </c>
      <c r="W3" s="23" t="s">
        <v>55</v>
      </c>
      <c r="X3" s="23" t="s">
        <v>22</v>
      </c>
      <c r="Y3" s="25" t="s">
        <v>46</v>
      </c>
      <c r="Z3" s="26"/>
    </row>
    <row r="4" spans="1:26" ht="16.5" customHeight="1">
      <c r="A4" s="2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8" t="s">
        <v>0</v>
      </c>
      <c r="Z4" s="19" t="s">
        <v>1</v>
      </c>
    </row>
    <row r="5" spans="1:26" ht="19.5" customHeight="1">
      <c r="A5" s="8" t="s">
        <v>25</v>
      </c>
      <c r="B5" s="5">
        <f aca="true" t="shared" si="0" ref="B5:V5">SUM(B9,B20,B29,B30)</f>
        <v>7515</v>
      </c>
      <c r="C5" s="5">
        <f t="shared" si="0"/>
        <v>5903</v>
      </c>
      <c r="D5" s="5">
        <f t="shared" si="0"/>
        <v>4731</v>
      </c>
      <c r="E5" s="5">
        <f t="shared" si="0"/>
        <v>6564</v>
      </c>
      <c r="F5" s="5">
        <f t="shared" si="0"/>
        <v>11880</v>
      </c>
      <c r="G5" s="5">
        <f t="shared" si="0"/>
        <v>8936</v>
      </c>
      <c r="H5" s="5">
        <f t="shared" si="0"/>
        <v>2566</v>
      </c>
      <c r="I5" s="5">
        <f t="shared" si="0"/>
        <v>13003</v>
      </c>
      <c r="J5" s="5">
        <f t="shared" si="0"/>
        <v>9162</v>
      </c>
      <c r="K5" s="5">
        <f t="shared" si="0"/>
        <v>7429</v>
      </c>
      <c r="L5" s="5">
        <f t="shared" si="0"/>
        <v>3178</v>
      </c>
      <c r="M5" s="5">
        <f t="shared" si="0"/>
        <v>6429</v>
      </c>
      <c r="N5" s="5">
        <f t="shared" si="0"/>
        <v>2860</v>
      </c>
      <c r="O5" s="5">
        <f t="shared" si="0"/>
        <v>3431</v>
      </c>
      <c r="P5" s="5">
        <f t="shared" si="0"/>
        <v>17472</v>
      </c>
      <c r="Q5" s="5">
        <f t="shared" si="0"/>
        <v>5313</v>
      </c>
      <c r="R5" s="5">
        <f t="shared" si="0"/>
        <v>12703</v>
      </c>
      <c r="S5" s="5">
        <f t="shared" si="0"/>
        <v>6472</v>
      </c>
      <c r="T5" s="5">
        <f t="shared" si="0"/>
        <v>7973</v>
      </c>
      <c r="U5" s="5">
        <f t="shared" si="0"/>
        <v>7510</v>
      </c>
      <c r="V5" s="5">
        <f t="shared" si="0"/>
        <v>6423</v>
      </c>
      <c r="W5" s="5">
        <f>SUM(W9,W20,W29,W30)</f>
        <v>4617</v>
      </c>
      <c r="X5" s="5">
        <f aca="true" t="shared" si="1" ref="X5:X10">SUM(B5:W5)</f>
        <v>162070</v>
      </c>
      <c r="Y5" s="5">
        <f>SUM(Y9,Y20,Y29,Y30)</f>
        <v>78662</v>
      </c>
      <c r="Z5" s="5">
        <f>SUM(Z9,Z20,Z29,Z30)</f>
        <v>83408</v>
      </c>
    </row>
    <row r="6" spans="1:26" ht="19.5" customHeight="1">
      <c r="A6" s="8" t="s">
        <v>36</v>
      </c>
      <c r="B6" s="5">
        <v>249</v>
      </c>
      <c r="C6" s="5">
        <v>178</v>
      </c>
      <c r="D6" s="5">
        <v>131</v>
      </c>
      <c r="E6" s="5">
        <v>244</v>
      </c>
      <c r="F6" s="5">
        <v>534</v>
      </c>
      <c r="G6" s="5">
        <v>549</v>
      </c>
      <c r="H6" s="5">
        <v>63</v>
      </c>
      <c r="I6" s="5">
        <v>885</v>
      </c>
      <c r="J6" s="5">
        <v>493</v>
      </c>
      <c r="K6" s="5">
        <v>343</v>
      </c>
      <c r="L6" s="5">
        <v>130</v>
      </c>
      <c r="M6" s="5">
        <v>331</v>
      </c>
      <c r="N6" s="5">
        <v>156</v>
      </c>
      <c r="O6" s="5">
        <v>144</v>
      </c>
      <c r="P6" s="5">
        <v>794</v>
      </c>
      <c r="Q6" s="5">
        <v>312</v>
      </c>
      <c r="R6" s="5">
        <v>785</v>
      </c>
      <c r="S6" s="5">
        <v>354</v>
      </c>
      <c r="T6" s="5">
        <v>339</v>
      </c>
      <c r="U6" s="5">
        <v>422</v>
      </c>
      <c r="V6" s="5">
        <v>219</v>
      </c>
      <c r="W6" s="5">
        <v>223</v>
      </c>
      <c r="X6" s="5">
        <f t="shared" si="1"/>
        <v>7878</v>
      </c>
      <c r="Y6" s="5">
        <v>3960</v>
      </c>
      <c r="Z6" s="5">
        <v>3918</v>
      </c>
    </row>
    <row r="7" spans="1:26" ht="19.5" customHeight="1">
      <c r="A7" s="8" t="s">
        <v>37</v>
      </c>
      <c r="B7" s="5">
        <v>318</v>
      </c>
      <c r="C7" s="5">
        <v>195</v>
      </c>
      <c r="D7" s="5">
        <v>163</v>
      </c>
      <c r="E7" s="5">
        <v>254</v>
      </c>
      <c r="F7" s="5">
        <v>570</v>
      </c>
      <c r="G7" s="5">
        <v>459</v>
      </c>
      <c r="H7" s="5">
        <v>88</v>
      </c>
      <c r="I7" s="5">
        <v>693</v>
      </c>
      <c r="J7" s="5">
        <v>474</v>
      </c>
      <c r="K7" s="5">
        <v>416</v>
      </c>
      <c r="L7" s="5">
        <v>143</v>
      </c>
      <c r="M7" s="5">
        <v>381</v>
      </c>
      <c r="N7" s="5">
        <v>151</v>
      </c>
      <c r="O7" s="5">
        <v>149</v>
      </c>
      <c r="P7" s="5">
        <v>885</v>
      </c>
      <c r="Q7" s="5">
        <v>334</v>
      </c>
      <c r="R7" s="5">
        <v>731</v>
      </c>
      <c r="S7" s="5">
        <v>403</v>
      </c>
      <c r="T7" s="5">
        <v>363</v>
      </c>
      <c r="U7" s="5">
        <v>411</v>
      </c>
      <c r="V7" s="5">
        <v>281</v>
      </c>
      <c r="W7" s="5">
        <v>193</v>
      </c>
      <c r="X7" s="5">
        <f t="shared" si="1"/>
        <v>8055</v>
      </c>
      <c r="Y7" s="5">
        <v>4053</v>
      </c>
      <c r="Z7" s="5">
        <v>4002</v>
      </c>
    </row>
    <row r="8" spans="1:26" ht="19.5" customHeight="1">
      <c r="A8" s="10" t="s">
        <v>38</v>
      </c>
      <c r="B8" s="11">
        <v>347</v>
      </c>
      <c r="C8" s="11">
        <v>240</v>
      </c>
      <c r="D8" s="11">
        <v>197</v>
      </c>
      <c r="E8" s="11">
        <v>274</v>
      </c>
      <c r="F8" s="11">
        <v>588</v>
      </c>
      <c r="G8" s="11">
        <v>422</v>
      </c>
      <c r="H8" s="11">
        <v>103</v>
      </c>
      <c r="I8" s="11">
        <v>629</v>
      </c>
      <c r="J8" s="11">
        <v>486</v>
      </c>
      <c r="K8" s="11">
        <v>379</v>
      </c>
      <c r="L8" s="11">
        <v>146</v>
      </c>
      <c r="M8" s="11">
        <v>382</v>
      </c>
      <c r="N8" s="11">
        <v>130</v>
      </c>
      <c r="O8" s="11">
        <v>137</v>
      </c>
      <c r="P8" s="11">
        <v>826</v>
      </c>
      <c r="Q8" s="11">
        <v>319</v>
      </c>
      <c r="R8" s="11">
        <v>714</v>
      </c>
      <c r="S8" s="11">
        <v>381</v>
      </c>
      <c r="T8" s="11">
        <v>387</v>
      </c>
      <c r="U8" s="11">
        <v>355</v>
      </c>
      <c r="V8" s="11">
        <v>328</v>
      </c>
      <c r="W8" s="11">
        <v>218</v>
      </c>
      <c r="X8" s="5">
        <f t="shared" si="1"/>
        <v>7988</v>
      </c>
      <c r="Y8" s="11">
        <v>4128</v>
      </c>
      <c r="Z8" s="11">
        <v>3860</v>
      </c>
    </row>
    <row r="9" spans="1:26" ht="19.5" customHeight="1">
      <c r="A9" s="12" t="s">
        <v>43</v>
      </c>
      <c r="B9" s="13">
        <f aca="true" t="shared" si="2" ref="B9:U9">SUM(B6:B8)</f>
        <v>914</v>
      </c>
      <c r="C9" s="13">
        <f t="shared" si="2"/>
        <v>613</v>
      </c>
      <c r="D9" s="13">
        <f t="shared" si="2"/>
        <v>491</v>
      </c>
      <c r="E9" s="13">
        <f t="shared" si="2"/>
        <v>772</v>
      </c>
      <c r="F9" s="13">
        <f t="shared" si="2"/>
        <v>1692</v>
      </c>
      <c r="G9" s="13">
        <f t="shared" si="2"/>
        <v>1430</v>
      </c>
      <c r="H9" s="13">
        <f t="shared" si="2"/>
        <v>254</v>
      </c>
      <c r="I9" s="13">
        <f t="shared" si="2"/>
        <v>2207</v>
      </c>
      <c r="J9" s="13">
        <f t="shared" si="2"/>
        <v>1453</v>
      </c>
      <c r="K9" s="13">
        <f t="shared" si="2"/>
        <v>1138</v>
      </c>
      <c r="L9" s="13">
        <f t="shared" si="2"/>
        <v>419</v>
      </c>
      <c r="M9" s="13">
        <f t="shared" si="2"/>
        <v>1094</v>
      </c>
      <c r="N9" s="13">
        <f t="shared" si="2"/>
        <v>437</v>
      </c>
      <c r="O9" s="13">
        <f t="shared" si="2"/>
        <v>430</v>
      </c>
      <c r="P9" s="13">
        <f t="shared" si="2"/>
        <v>2505</v>
      </c>
      <c r="Q9" s="13">
        <f t="shared" si="2"/>
        <v>965</v>
      </c>
      <c r="R9" s="13">
        <f t="shared" si="2"/>
        <v>2230</v>
      </c>
      <c r="S9" s="13">
        <f t="shared" si="2"/>
        <v>1138</v>
      </c>
      <c r="T9" s="13">
        <f t="shared" si="2"/>
        <v>1089</v>
      </c>
      <c r="U9" s="13">
        <f t="shared" si="2"/>
        <v>1188</v>
      </c>
      <c r="V9" s="13">
        <f>SUM(V6:V8)</f>
        <v>828</v>
      </c>
      <c r="W9" s="13">
        <f>SUM(W6:W8)</f>
        <v>634</v>
      </c>
      <c r="X9" s="13">
        <f t="shared" si="1"/>
        <v>23921</v>
      </c>
      <c r="Y9" s="13">
        <f>SUM(Y6:Y8)</f>
        <v>12141</v>
      </c>
      <c r="Z9" s="13">
        <f>SUM(Z6:Z8)</f>
        <v>11780</v>
      </c>
    </row>
    <row r="10" spans="1:26" ht="19.5" customHeight="1">
      <c r="A10" s="8" t="s">
        <v>26</v>
      </c>
      <c r="B10" s="5">
        <v>353</v>
      </c>
      <c r="C10" s="5">
        <v>304</v>
      </c>
      <c r="D10" s="5">
        <v>265</v>
      </c>
      <c r="E10" s="5">
        <v>292</v>
      </c>
      <c r="F10" s="5">
        <v>567</v>
      </c>
      <c r="G10" s="5">
        <v>431</v>
      </c>
      <c r="H10" s="5">
        <v>151</v>
      </c>
      <c r="I10" s="5">
        <v>658</v>
      </c>
      <c r="J10" s="5">
        <v>439</v>
      </c>
      <c r="K10" s="5">
        <v>384</v>
      </c>
      <c r="L10" s="5">
        <v>162</v>
      </c>
      <c r="M10" s="5">
        <v>366</v>
      </c>
      <c r="N10" s="5">
        <v>161</v>
      </c>
      <c r="O10" s="5">
        <v>200</v>
      </c>
      <c r="P10" s="5">
        <v>1069</v>
      </c>
      <c r="Q10" s="5">
        <v>299</v>
      </c>
      <c r="R10" s="5">
        <v>608</v>
      </c>
      <c r="S10" s="5">
        <v>388</v>
      </c>
      <c r="T10" s="5">
        <v>410</v>
      </c>
      <c r="U10" s="5">
        <v>373</v>
      </c>
      <c r="V10" s="5">
        <v>327</v>
      </c>
      <c r="W10" s="5">
        <v>190</v>
      </c>
      <c r="X10" s="5">
        <f t="shared" si="1"/>
        <v>8397</v>
      </c>
      <c r="Y10" s="5">
        <v>4260</v>
      </c>
      <c r="Z10" s="5">
        <v>4137</v>
      </c>
    </row>
    <row r="11" spans="1:26" ht="19.5" customHeight="1">
      <c r="A11" s="8" t="s">
        <v>27</v>
      </c>
      <c r="B11" s="5">
        <v>328</v>
      </c>
      <c r="C11" s="5">
        <v>329</v>
      </c>
      <c r="D11" s="5">
        <v>268</v>
      </c>
      <c r="E11" s="5">
        <v>281</v>
      </c>
      <c r="F11" s="5">
        <v>626</v>
      </c>
      <c r="G11" s="5">
        <v>554</v>
      </c>
      <c r="H11" s="5">
        <v>160</v>
      </c>
      <c r="I11" s="5">
        <v>734</v>
      </c>
      <c r="J11" s="5">
        <v>479</v>
      </c>
      <c r="K11" s="5">
        <v>403</v>
      </c>
      <c r="L11" s="5">
        <v>167</v>
      </c>
      <c r="M11" s="5">
        <v>409</v>
      </c>
      <c r="N11" s="5">
        <v>166</v>
      </c>
      <c r="O11" s="5">
        <v>217</v>
      </c>
      <c r="P11" s="5">
        <v>1275</v>
      </c>
      <c r="Q11" s="5">
        <v>306</v>
      </c>
      <c r="R11" s="5">
        <v>641</v>
      </c>
      <c r="S11" s="5">
        <v>407</v>
      </c>
      <c r="T11" s="5">
        <v>455</v>
      </c>
      <c r="U11" s="5">
        <v>409</v>
      </c>
      <c r="V11" s="5">
        <v>246</v>
      </c>
      <c r="W11" s="5">
        <v>198</v>
      </c>
      <c r="X11" s="5">
        <f aca="true" t="shared" si="3" ref="X11:X19">SUM(B11:W11)</f>
        <v>9058</v>
      </c>
      <c r="Y11" s="5">
        <v>4519</v>
      </c>
      <c r="Z11" s="5">
        <v>4539</v>
      </c>
    </row>
    <row r="12" spans="1:26" ht="19.5" customHeight="1">
      <c r="A12" s="8" t="s">
        <v>28</v>
      </c>
      <c r="B12" s="5">
        <v>390</v>
      </c>
      <c r="C12" s="5">
        <v>305</v>
      </c>
      <c r="D12" s="5">
        <v>252</v>
      </c>
      <c r="E12" s="5">
        <v>360</v>
      </c>
      <c r="F12" s="5">
        <v>725</v>
      </c>
      <c r="G12" s="5">
        <v>704</v>
      </c>
      <c r="H12" s="5">
        <v>188</v>
      </c>
      <c r="I12" s="5">
        <v>1069</v>
      </c>
      <c r="J12" s="5">
        <v>603</v>
      </c>
      <c r="K12" s="5">
        <v>492</v>
      </c>
      <c r="L12" s="5">
        <v>181</v>
      </c>
      <c r="M12" s="5">
        <v>456</v>
      </c>
      <c r="N12" s="5">
        <v>206</v>
      </c>
      <c r="O12" s="5">
        <v>203</v>
      </c>
      <c r="P12" s="5">
        <v>1275</v>
      </c>
      <c r="Q12" s="5">
        <v>405</v>
      </c>
      <c r="R12" s="5">
        <v>899</v>
      </c>
      <c r="S12" s="5">
        <v>477</v>
      </c>
      <c r="T12" s="5">
        <v>479</v>
      </c>
      <c r="U12" s="5">
        <v>518</v>
      </c>
      <c r="V12" s="5">
        <v>280</v>
      </c>
      <c r="W12" s="5">
        <v>277</v>
      </c>
      <c r="X12" s="5">
        <f t="shared" si="3"/>
        <v>10744</v>
      </c>
      <c r="Y12" s="5">
        <v>5446</v>
      </c>
      <c r="Z12" s="5">
        <v>5298</v>
      </c>
    </row>
    <row r="13" spans="1:26" ht="19.5" customHeight="1">
      <c r="A13" s="8" t="s">
        <v>29</v>
      </c>
      <c r="B13" s="5">
        <v>445</v>
      </c>
      <c r="C13" s="5">
        <v>320</v>
      </c>
      <c r="D13" s="5">
        <v>261</v>
      </c>
      <c r="E13" s="5">
        <v>412</v>
      </c>
      <c r="F13" s="5">
        <v>832</v>
      </c>
      <c r="G13" s="5">
        <v>826</v>
      </c>
      <c r="H13" s="5">
        <v>172</v>
      </c>
      <c r="I13" s="5">
        <v>1258</v>
      </c>
      <c r="J13" s="5">
        <v>735</v>
      </c>
      <c r="K13" s="5">
        <v>568</v>
      </c>
      <c r="L13" s="5">
        <v>215</v>
      </c>
      <c r="M13" s="5">
        <v>560</v>
      </c>
      <c r="N13" s="5">
        <v>250</v>
      </c>
      <c r="O13" s="5">
        <v>278</v>
      </c>
      <c r="P13" s="5">
        <v>1365</v>
      </c>
      <c r="Q13" s="5">
        <v>514</v>
      </c>
      <c r="R13" s="5">
        <v>1169</v>
      </c>
      <c r="S13" s="5">
        <v>503</v>
      </c>
      <c r="T13" s="5">
        <v>561</v>
      </c>
      <c r="U13" s="5">
        <v>601</v>
      </c>
      <c r="V13" s="5">
        <v>345</v>
      </c>
      <c r="W13" s="5">
        <v>346</v>
      </c>
      <c r="X13" s="5">
        <f t="shared" si="3"/>
        <v>12536</v>
      </c>
      <c r="Y13" s="5">
        <v>6363</v>
      </c>
      <c r="Z13" s="5">
        <v>6173</v>
      </c>
    </row>
    <row r="14" spans="1:26" ht="19.5" customHeight="1">
      <c r="A14" s="8" t="s">
        <v>30</v>
      </c>
      <c r="B14" s="5">
        <v>476</v>
      </c>
      <c r="C14" s="5">
        <v>282</v>
      </c>
      <c r="D14" s="5">
        <v>261</v>
      </c>
      <c r="E14" s="5">
        <v>399</v>
      </c>
      <c r="F14" s="5">
        <v>860</v>
      </c>
      <c r="G14" s="5">
        <v>636</v>
      </c>
      <c r="H14" s="5">
        <v>137</v>
      </c>
      <c r="I14" s="5">
        <v>1058</v>
      </c>
      <c r="J14" s="5">
        <v>606</v>
      </c>
      <c r="K14" s="5">
        <v>516</v>
      </c>
      <c r="L14" s="5">
        <v>197</v>
      </c>
      <c r="M14" s="5">
        <v>485</v>
      </c>
      <c r="N14" s="5">
        <v>198</v>
      </c>
      <c r="O14" s="5">
        <v>209</v>
      </c>
      <c r="P14" s="5">
        <v>1271</v>
      </c>
      <c r="Q14" s="5">
        <v>402</v>
      </c>
      <c r="R14" s="5">
        <v>994</v>
      </c>
      <c r="S14" s="5">
        <v>470</v>
      </c>
      <c r="T14" s="5">
        <v>478</v>
      </c>
      <c r="U14" s="5">
        <v>469</v>
      </c>
      <c r="V14" s="5">
        <v>317</v>
      </c>
      <c r="W14" s="5">
        <v>282</v>
      </c>
      <c r="X14" s="5">
        <f t="shared" si="3"/>
        <v>11003</v>
      </c>
      <c r="Y14" s="5">
        <v>5493</v>
      </c>
      <c r="Z14" s="5">
        <v>5510</v>
      </c>
    </row>
    <row r="15" spans="1:26" ht="19.5" customHeight="1">
      <c r="A15" s="8" t="s">
        <v>31</v>
      </c>
      <c r="B15" s="5">
        <v>538</v>
      </c>
      <c r="C15" s="5">
        <v>325</v>
      </c>
      <c r="D15" s="5">
        <v>292</v>
      </c>
      <c r="E15" s="5">
        <v>380</v>
      </c>
      <c r="F15" s="5">
        <v>770</v>
      </c>
      <c r="G15" s="5">
        <v>610</v>
      </c>
      <c r="H15" s="5">
        <v>144</v>
      </c>
      <c r="I15" s="5">
        <v>901</v>
      </c>
      <c r="J15" s="5">
        <v>546</v>
      </c>
      <c r="K15" s="5">
        <v>493</v>
      </c>
      <c r="L15" s="5">
        <v>176</v>
      </c>
      <c r="M15" s="5">
        <v>449</v>
      </c>
      <c r="N15" s="5">
        <v>158</v>
      </c>
      <c r="O15" s="5">
        <v>175</v>
      </c>
      <c r="P15" s="5">
        <v>1123</v>
      </c>
      <c r="Q15" s="5">
        <v>350</v>
      </c>
      <c r="R15" s="5">
        <v>881</v>
      </c>
      <c r="S15" s="5">
        <v>419</v>
      </c>
      <c r="T15" s="5">
        <v>485</v>
      </c>
      <c r="U15" s="5">
        <v>446</v>
      </c>
      <c r="V15" s="5">
        <v>347</v>
      </c>
      <c r="W15" s="5">
        <v>289</v>
      </c>
      <c r="X15" s="5">
        <f t="shared" si="3"/>
        <v>10297</v>
      </c>
      <c r="Y15" s="5">
        <v>5080</v>
      </c>
      <c r="Z15" s="5">
        <v>5217</v>
      </c>
    </row>
    <row r="16" spans="1:26" ht="19.5" customHeight="1">
      <c r="A16" s="8" t="s">
        <v>32</v>
      </c>
      <c r="B16" s="5">
        <v>516</v>
      </c>
      <c r="C16" s="5">
        <v>362</v>
      </c>
      <c r="D16" s="5">
        <v>293</v>
      </c>
      <c r="E16" s="5">
        <v>407</v>
      </c>
      <c r="F16" s="5">
        <v>737</v>
      </c>
      <c r="G16" s="5">
        <v>500</v>
      </c>
      <c r="H16" s="5">
        <v>143</v>
      </c>
      <c r="I16" s="5">
        <v>748</v>
      </c>
      <c r="J16" s="5">
        <v>539</v>
      </c>
      <c r="K16" s="5">
        <v>424</v>
      </c>
      <c r="L16" s="5">
        <v>184</v>
      </c>
      <c r="M16" s="5">
        <v>399</v>
      </c>
      <c r="N16" s="5">
        <v>178</v>
      </c>
      <c r="O16" s="5">
        <v>229</v>
      </c>
      <c r="P16" s="5">
        <v>964</v>
      </c>
      <c r="Q16" s="5">
        <v>315</v>
      </c>
      <c r="R16" s="5">
        <v>762</v>
      </c>
      <c r="S16" s="5">
        <v>404</v>
      </c>
      <c r="T16" s="5">
        <v>522</v>
      </c>
      <c r="U16" s="5">
        <v>435</v>
      </c>
      <c r="V16" s="5">
        <v>368</v>
      </c>
      <c r="W16" s="5">
        <v>232</v>
      </c>
      <c r="X16" s="5">
        <f t="shared" si="3"/>
        <v>9661</v>
      </c>
      <c r="Y16" s="5">
        <v>4724</v>
      </c>
      <c r="Z16" s="5">
        <v>4937</v>
      </c>
    </row>
    <row r="17" spans="1:26" ht="19.5" customHeight="1">
      <c r="A17" s="8" t="s">
        <v>33</v>
      </c>
      <c r="B17" s="5">
        <v>470</v>
      </c>
      <c r="C17" s="5">
        <v>425</v>
      </c>
      <c r="D17" s="5">
        <v>313</v>
      </c>
      <c r="E17" s="5">
        <v>393</v>
      </c>
      <c r="F17" s="5">
        <v>717</v>
      </c>
      <c r="G17" s="5">
        <v>551</v>
      </c>
      <c r="H17" s="5">
        <v>170</v>
      </c>
      <c r="I17" s="5">
        <v>829</v>
      </c>
      <c r="J17" s="5">
        <v>626</v>
      </c>
      <c r="K17" s="5">
        <v>496</v>
      </c>
      <c r="L17" s="5">
        <v>261</v>
      </c>
      <c r="M17" s="5">
        <v>443</v>
      </c>
      <c r="N17" s="5">
        <v>211</v>
      </c>
      <c r="O17" s="5">
        <v>291</v>
      </c>
      <c r="P17" s="5">
        <v>1075</v>
      </c>
      <c r="Q17" s="5">
        <v>329</v>
      </c>
      <c r="R17" s="5">
        <v>785</v>
      </c>
      <c r="S17" s="5">
        <v>457</v>
      </c>
      <c r="T17" s="5">
        <v>569</v>
      </c>
      <c r="U17" s="5">
        <v>481</v>
      </c>
      <c r="V17" s="5">
        <v>455</v>
      </c>
      <c r="W17" s="5">
        <v>285</v>
      </c>
      <c r="X17" s="5">
        <f t="shared" si="3"/>
        <v>10632</v>
      </c>
      <c r="Y17" s="5">
        <v>5219</v>
      </c>
      <c r="Z17" s="5">
        <v>5413</v>
      </c>
    </row>
    <row r="18" spans="1:26" ht="19.5" customHeight="1">
      <c r="A18" s="8" t="s">
        <v>34</v>
      </c>
      <c r="B18" s="5">
        <v>617</v>
      </c>
      <c r="C18" s="5">
        <v>500</v>
      </c>
      <c r="D18" s="5">
        <v>384</v>
      </c>
      <c r="E18" s="5">
        <v>480</v>
      </c>
      <c r="F18" s="5">
        <v>880</v>
      </c>
      <c r="G18" s="5">
        <v>609</v>
      </c>
      <c r="H18" s="5">
        <v>236</v>
      </c>
      <c r="I18" s="5">
        <v>901</v>
      </c>
      <c r="J18" s="5">
        <v>685</v>
      </c>
      <c r="K18" s="5">
        <v>608</v>
      </c>
      <c r="L18" s="5">
        <v>321</v>
      </c>
      <c r="M18" s="5">
        <v>485</v>
      </c>
      <c r="N18" s="5">
        <v>248</v>
      </c>
      <c r="O18" s="5">
        <v>278</v>
      </c>
      <c r="P18" s="5">
        <v>1283</v>
      </c>
      <c r="Q18" s="5">
        <v>402</v>
      </c>
      <c r="R18" s="5">
        <v>935</v>
      </c>
      <c r="S18" s="5">
        <v>471</v>
      </c>
      <c r="T18" s="5">
        <v>688</v>
      </c>
      <c r="U18" s="5">
        <v>579</v>
      </c>
      <c r="V18" s="5">
        <v>519</v>
      </c>
      <c r="W18" s="5">
        <v>405</v>
      </c>
      <c r="X18" s="5">
        <f t="shared" si="3"/>
        <v>12514</v>
      </c>
      <c r="Y18" s="5">
        <v>6198</v>
      </c>
      <c r="Z18" s="5">
        <v>6316</v>
      </c>
    </row>
    <row r="19" spans="1:26" ht="19.5" customHeight="1">
      <c r="A19" s="8" t="s">
        <v>35</v>
      </c>
      <c r="B19" s="5">
        <v>570</v>
      </c>
      <c r="C19" s="5">
        <v>375</v>
      </c>
      <c r="D19" s="5">
        <v>317</v>
      </c>
      <c r="E19" s="5">
        <v>526</v>
      </c>
      <c r="F19" s="5">
        <v>821</v>
      </c>
      <c r="G19" s="5">
        <v>538</v>
      </c>
      <c r="H19" s="5">
        <v>173</v>
      </c>
      <c r="I19" s="5">
        <v>753</v>
      </c>
      <c r="J19" s="5">
        <v>571</v>
      </c>
      <c r="K19" s="5">
        <v>544</v>
      </c>
      <c r="L19" s="5">
        <v>243</v>
      </c>
      <c r="M19" s="5">
        <v>385</v>
      </c>
      <c r="N19" s="5">
        <v>178</v>
      </c>
      <c r="O19" s="5">
        <v>258</v>
      </c>
      <c r="P19" s="5">
        <v>1135</v>
      </c>
      <c r="Q19" s="5">
        <v>275</v>
      </c>
      <c r="R19" s="5">
        <v>739</v>
      </c>
      <c r="S19" s="5">
        <v>414</v>
      </c>
      <c r="T19" s="5">
        <v>524</v>
      </c>
      <c r="U19" s="5">
        <v>519</v>
      </c>
      <c r="V19" s="5">
        <v>468</v>
      </c>
      <c r="W19" s="5">
        <v>349</v>
      </c>
      <c r="X19" s="5">
        <f t="shared" si="3"/>
        <v>10675</v>
      </c>
      <c r="Y19" s="5">
        <v>5111</v>
      </c>
      <c r="Z19" s="5">
        <v>5564</v>
      </c>
    </row>
    <row r="20" spans="1:26" ht="19.5" customHeight="1">
      <c r="A20" s="14" t="s">
        <v>44</v>
      </c>
      <c r="B20" s="13">
        <f aca="true" t="shared" si="4" ref="B20:U20">SUM(B10:B19)</f>
        <v>4703</v>
      </c>
      <c r="C20" s="13">
        <f t="shared" si="4"/>
        <v>3527</v>
      </c>
      <c r="D20" s="13">
        <f t="shared" si="4"/>
        <v>2906</v>
      </c>
      <c r="E20" s="13">
        <f t="shared" si="4"/>
        <v>3930</v>
      </c>
      <c r="F20" s="13">
        <f t="shared" si="4"/>
        <v>7535</v>
      </c>
      <c r="G20" s="13">
        <f t="shared" si="4"/>
        <v>5959</v>
      </c>
      <c r="H20" s="13">
        <f t="shared" si="4"/>
        <v>1674</v>
      </c>
      <c r="I20" s="13">
        <f t="shared" si="4"/>
        <v>8909</v>
      </c>
      <c r="J20" s="13">
        <f t="shared" si="4"/>
        <v>5829</v>
      </c>
      <c r="K20" s="13">
        <f t="shared" si="4"/>
        <v>4928</v>
      </c>
      <c r="L20" s="13">
        <f t="shared" si="4"/>
        <v>2107</v>
      </c>
      <c r="M20" s="13">
        <f t="shared" si="4"/>
        <v>4437</v>
      </c>
      <c r="N20" s="13">
        <f t="shared" si="4"/>
        <v>1954</v>
      </c>
      <c r="O20" s="13">
        <f t="shared" si="4"/>
        <v>2338</v>
      </c>
      <c r="P20" s="13">
        <f t="shared" si="4"/>
        <v>11835</v>
      </c>
      <c r="Q20" s="13">
        <f t="shared" si="4"/>
        <v>3597</v>
      </c>
      <c r="R20" s="13">
        <f t="shared" si="4"/>
        <v>8413</v>
      </c>
      <c r="S20" s="13">
        <f t="shared" si="4"/>
        <v>4410</v>
      </c>
      <c r="T20" s="13">
        <f t="shared" si="4"/>
        <v>5171</v>
      </c>
      <c r="U20" s="13">
        <f t="shared" si="4"/>
        <v>4830</v>
      </c>
      <c r="V20" s="13">
        <f>SUM(V10:V19)</f>
        <v>3672</v>
      </c>
      <c r="W20" s="13">
        <f>SUM(W10:W19)</f>
        <v>2853</v>
      </c>
      <c r="X20" s="13">
        <f>SUM(B20:W20)</f>
        <v>105517</v>
      </c>
      <c r="Y20" s="13">
        <f>SUM(Y10:Y19)</f>
        <v>52413</v>
      </c>
      <c r="Z20" s="13">
        <f>SUM(Z10:Z19)</f>
        <v>53104</v>
      </c>
    </row>
    <row r="21" spans="1:26" ht="19.5" customHeight="1">
      <c r="A21" s="8" t="s">
        <v>39</v>
      </c>
      <c r="B21" s="5">
        <v>514</v>
      </c>
      <c r="C21" s="5">
        <v>380</v>
      </c>
      <c r="D21" s="5">
        <v>408</v>
      </c>
      <c r="E21" s="5">
        <v>474</v>
      </c>
      <c r="F21" s="5">
        <v>799</v>
      </c>
      <c r="G21" s="5">
        <v>499</v>
      </c>
      <c r="H21" s="5">
        <v>140</v>
      </c>
      <c r="I21" s="5">
        <v>600</v>
      </c>
      <c r="J21" s="5">
        <v>517</v>
      </c>
      <c r="K21" s="5">
        <v>514</v>
      </c>
      <c r="L21" s="5">
        <v>228</v>
      </c>
      <c r="M21" s="5">
        <v>294</v>
      </c>
      <c r="N21" s="5">
        <v>161</v>
      </c>
      <c r="O21" s="5">
        <v>170</v>
      </c>
      <c r="P21" s="5">
        <v>988</v>
      </c>
      <c r="Q21" s="5">
        <v>240</v>
      </c>
      <c r="R21" s="5">
        <v>608</v>
      </c>
      <c r="S21" s="5">
        <v>302</v>
      </c>
      <c r="T21" s="5">
        <v>472</v>
      </c>
      <c r="U21" s="5">
        <v>429</v>
      </c>
      <c r="V21" s="5">
        <v>436</v>
      </c>
      <c r="W21" s="5">
        <v>371</v>
      </c>
      <c r="X21" s="5">
        <f>SUM(B21:W21)</f>
        <v>9544</v>
      </c>
      <c r="Y21" s="5">
        <v>4494</v>
      </c>
      <c r="Z21" s="5">
        <v>5050</v>
      </c>
    </row>
    <row r="22" spans="1:26" ht="19.5" customHeight="1">
      <c r="A22" s="8" t="s">
        <v>40</v>
      </c>
      <c r="B22" s="5">
        <v>481</v>
      </c>
      <c r="C22" s="5">
        <v>422</v>
      </c>
      <c r="D22" s="5">
        <v>359</v>
      </c>
      <c r="E22" s="5">
        <v>485</v>
      </c>
      <c r="F22" s="5">
        <v>708</v>
      </c>
      <c r="G22" s="5">
        <v>389</v>
      </c>
      <c r="H22" s="5">
        <v>128</v>
      </c>
      <c r="I22" s="5">
        <v>494</v>
      </c>
      <c r="J22" s="5">
        <v>488</v>
      </c>
      <c r="K22" s="5">
        <v>345</v>
      </c>
      <c r="L22" s="5">
        <v>188</v>
      </c>
      <c r="M22" s="5">
        <v>233</v>
      </c>
      <c r="N22" s="5">
        <v>114</v>
      </c>
      <c r="O22" s="5">
        <v>160</v>
      </c>
      <c r="P22" s="5">
        <v>823</v>
      </c>
      <c r="Q22" s="5">
        <v>228</v>
      </c>
      <c r="R22" s="5">
        <v>551</v>
      </c>
      <c r="S22" s="5">
        <v>275</v>
      </c>
      <c r="T22" s="5">
        <v>462</v>
      </c>
      <c r="U22" s="5">
        <v>406</v>
      </c>
      <c r="V22" s="5">
        <v>459</v>
      </c>
      <c r="W22" s="5">
        <v>302</v>
      </c>
      <c r="X22" s="5">
        <f aca="true" t="shared" si="5" ref="X22:X28">SUM(B22:W22)</f>
        <v>8500</v>
      </c>
      <c r="Y22" s="5">
        <v>3945</v>
      </c>
      <c r="Z22" s="5">
        <v>4555</v>
      </c>
    </row>
    <row r="23" spans="1:26" ht="19.5" customHeight="1">
      <c r="A23" s="8" t="s">
        <v>41</v>
      </c>
      <c r="B23" s="5">
        <v>442</v>
      </c>
      <c r="C23" s="5">
        <v>403</v>
      </c>
      <c r="D23" s="5">
        <v>253</v>
      </c>
      <c r="E23" s="5">
        <v>438</v>
      </c>
      <c r="F23" s="5">
        <v>587</v>
      </c>
      <c r="G23" s="5">
        <v>337</v>
      </c>
      <c r="H23" s="5">
        <v>113</v>
      </c>
      <c r="I23" s="5">
        <v>352</v>
      </c>
      <c r="J23" s="5">
        <v>417</v>
      </c>
      <c r="K23" s="5">
        <v>242</v>
      </c>
      <c r="L23" s="5">
        <v>124</v>
      </c>
      <c r="M23" s="5">
        <v>172</v>
      </c>
      <c r="N23" s="5">
        <v>84</v>
      </c>
      <c r="O23" s="5">
        <v>170</v>
      </c>
      <c r="P23" s="5">
        <v>638</v>
      </c>
      <c r="Q23" s="5">
        <v>130</v>
      </c>
      <c r="R23" s="5">
        <v>419</v>
      </c>
      <c r="S23" s="5">
        <v>190</v>
      </c>
      <c r="T23" s="5">
        <v>391</v>
      </c>
      <c r="U23" s="5">
        <v>320</v>
      </c>
      <c r="V23" s="5">
        <v>401</v>
      </c>
      <c r="W23" s="5">
        <v>236</v>
      </c>
      <c r="X23" s="5">
        <f t="shared" si="5"/>
        <v>6859</v>
      </c>
      <c r="Y23" s="5">
        <v>3083</v>
      </c>
      <c r="Z23" s="5">
        <v>3776</v>
      </c>
    </row>
    <row r="24" spans="1:26" ht="19.5" customHeight="1">
      <c r="A24" s="8" t="s">
        <v>42</v>
      </c>
      <c r="B24" s="5">
        <v>249</v>
      </c>
      <c r="C24" s="5">
        <v>266</v>
      </c>
      <c r="D24" s="5">
        <v>185</v>
      </c>
      <c r="E24" s="5">
        <v>261</v>
      </c>
      <c r="F24" s="5">
        <v>303</v>
      </c>
      <c r="G24" s="5">
        <v>179</v>
      </c>
      <c r="H24" s="5">
        <v>90</v>
      </c>
      <c r="I24" s="5">
        <v>226</v>
      </c>
      <c r="J24" s="5">
        <v>267</v>
      </c>
      <c r="K24" s="5">
        <v>144</v>
      </c>
      <c r="L24" s="5">
        <v>58</v>
      </c>
      <c r="M24" s="5">
        <v>106</v>
      </c>
      <c r="N24" s="5">
        <v>58</v>
      </c>
      <c r="O24" s="5">
        <v>89</v>
      </c>
      <c r="P24" s="5">
        <v>346</v>
      </c>
      <c r="Q24" s="5">
        <v>79</v>
      </c>
      <c r="R24" s="5">
        <v>242</v>
      </c>
      <c r="S24" s="5">
        <v>97</v>
      </c>
      <c r="T24" s="5">
        <v>218</v>
      </c>
      <c r="U24" s="5">
        <v>168</v>
      </c>
      <c r="V24" s="5">
        <v>323</v>
      </c>
      <c r="W24" s="5">
        <v>129</v>
      </c>
      <c r="X24" s="5">
        <f t="shared" si="5"/>
        <v>4083</v>
      </c>
      <c r="Y24" s="5">
        <v>1474</v>
      </c>
      <c r="Z24" s="5">
        <v>2609</v>
      </c>
    </row>
    <row r="25" spans="1:26" ht="19.5" customHeight="1">
      <c r="A25" s="8" t="s">
        <v>50</v>
      </c>
      <c r="B25" s="5">
        <v>134</v>
      </c>
      <c r="C25" s="5">
        <v>168</v>
      </c>
      <c r="D25" s="5">
        <v>75</v>
      </c>
      <c r="E25" s="5">
        <v>130</v>
      </c>
      <c r="F25" s="5">
        <v>178</v>
      </c>
      <c r="G25" s="5">
        <v>85</v>
      </c>
      <c r="H25" s="5">
        <v>84</v>
      </c>
      <c r="I25" s="5">
        <v>131</v>
      </c>
      <c r="J25" s="5">
        <v>130</v>
      </c>
      <c r="K25" s="5">
        <v>82</v>
      </c>
      <c r="L25" s="5">
        <v>39</v>
      </c>
      <c r="M25" s="5">
        <v>55</v>
      </c>
      <c r="N25" s="5">
        <v>33</v>
      </c>
      <c r="O25" s="5">
        <v>52</v>
      </c>
      <c r="P25" s="5">
        <v>196</v>
      </c>
      <c r="Q25" s="5">
        <v>46</v>
      </c>
      <c r="R25" s="5">
        <v>140</v>
      </c>
      <c r="S25" s="5">
        <v>40</v>
      </c>
      <c r="T25" s="5">
        <v>107</v>
      </c>
      <c r="U25" s="5">
        <v>105</v>
      </c>
      <c r="V25" s="5">
        <v>200</v>
      </c>
      <c r="W25" s="5">
        <v>60</v>
      </c>
      <c r="X25" s="5">
        <f t="shared" si="5"/>
        <v>2270</v>
      </c>
      <c r="Y25" s="5">
        <v>706</v>
      </c>
      <c r="Z25" s="5">
        <v>1564</v>
      </c>
    </row>
    <row r="26" spans="1:26" ht="19.5" customHeight="1">
      <c r="A26" s="8" t="s">
        <v>51</v>
      </c>
      <c r="B26" s="5">
        <v>65</v>
      </c>
      <c r="C26" s="5">
        <v>82</v>
      </c>
      <c r="D26" s="5">
        <v>42</v>
      </c>
      <c r="E26" s="5">
        <v>61</v>
      </c>
      <c r="F26" s="5">
        <v>58</v>
      </c>
      <c r="G26" s="5">
        <v>47</v>
      </c>
      <c r="H26" s="5">
        <v>56</v>
      </c>
      <c r="I26" s="5">
        <v>45</v>
      </c>
      <c r="J26" s="5">
        <v>41</v>
      </c>
      <c r="K26" s="5">
        <v>33</v>
      </c>
      <c r="L26" s="5">
        <v>11</v>
      </c>
      <c r="M26" s="5">
        <v>25</v>
      </c>
      <c r="N26" s="5">
        <v>12</v>
      </c>
      <c r="O26" s="5">
        <v>20</v>
      </c>
      <c r="P26" s="5">
        <v>85</v>
      </c>
      <c r="Q26" s="5">
        <v>19</v>
      </c>
      <c r="R26" s="5">
        <v>78</v>
      </c>
      <c r="S26" s="5">
        <v>18</v>
      </c>
      <c r="T26" s="5">
        <v>49</v>
      </c>
      <c r="U26" s="5">
        <v>46</v>
      </c>
      <c r="V26" s="5">
        <v>88</v>
      </c>
      <c r="W26" s="5">
        <v>29</v>
      </c>
      <c r="X26" s="5">
        <f t="shared" si="5"/>
        <v>1010</v>
      </c>
      <c r="Y26" s="5">
        <v>279</v>
      </c>
      <c r="Z26" s="5">
        <v>731</v>
      </c>
    </row>
    <row r="27" spans="1:26" ht="19.5" customHeight="1">
      <c r="A27" s="8" t="s">
        <v>52</v>
      </c>
      <c r="B27" s="5">
        <v>7</v>
      </c>
      <c r="C27" s="5">
        <v>32</v>
      </c>
      <c r="D27" s="5">
        <v>11</v>
      </c>
      <c r="E27" s="5">
        <v>13</v>
      </c>
      <c r="F27" s="5">
        <v>11</v>
      </c>
      <c r="G27" s="5">
        <v>9</v>
      </c>
      <c r="H27" s="5">
        <v>24</v>
      </c>
      <c r="I27" s="5">
        <v>13</v>
      </c>
      <c r="J27" s="5">
        <v>16</v>
      </c>
      <c r="K27" s="5">
        <v>3</v>
      </c>
      <c r="L27" s="5">
        <v>4</v>
      </c>
      <c r="M27" s="5">
        <v>6</v>
      </c>
      <c r="N27" s="5">
        <v>4</v>
      </c>
      <c r="O27" s="5">
        <v>2</v>
      </c>
      <c r="P27" s="5">
        <v>17</v>
      </c>
      <c r="Q27" s="5">
        <v>0</v>
      </c>
      <c r="R27" s="5">
        <v>13</v>
      </c>
      <c r="S27" s="5">
        <v>1</v>
      </c>
      <c r="T27" s="5">
        <v>9</v>
      </c>
      <c r="U27" s="5">
        <v>9</v>
      </c>
      <c r="V27" s="5">
        <v>15</v>
      </c>
      <c r="W27" s="5">
        <v>3</v>
      </c>
      <c r="X27" s="5">
        <f t="shared" si="5"/>
        <v>222</v>
      </c>
      <c r="Y27" s="5">
        <v>45</v>
      </c>
      <c r="Z27" s="5">
        <v>177</v>
      </c>
    </row>
    <row r="28" spans="1:26" ht="19.5" customHeight="1">
      <c r="A28" s="8" t="s">
        <v>53</v>
      </c>
      <c r="B28" s="5">
        <v>1</v>
      </c>
      <c r="C28" s="5">
        <v>5</v>
      </c>
      <c r="D28" s="5">
        <v>1</v>
      </c>
      <c r="E28" s="5">
        <v>0</v>
      </c>
      <c r="F28" s="5">
        <v>3</v>
      </c>
      <c r="G28" s="5">
        <v>0</v>
      </c>
      <c r="H28" s="5">
        <v>3</v>
      </c>
      <c r="I28" s="5">
        <v>2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4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1</v>
      </c>
      <c r="W28" s="5">
        <v>0</v>
      </c>
      <c r="X28" s="5">
        <f t="shared" si="5"/>
        <v>24</v>
      </c>
      <c r="Y28" s="5">
        <v>2</v>
      </c>
      <c r="Z28" s="5">
        <v>22</v>
      </c>
    </row>
    <row r="29" spans="1:26" ht="19.5" customHeight="1">
      <c r="A29" s="12" t="s">
        <v>45</v>
      </c>
      <c r="B29" s="13">
        <f>SUM(B21:B28)</f>
        <v>1893</v>
      </c>
      <c r="C29" s="13">
        <f aca="true" t="shared" si="6" ref="C29:U29">SUM(C21:C28)</f>
        <v>1758</v>
      </c>
      <c r="D29" s="13">
        <f t="shared" si="6"/>
        <v>1334</v>
      </c>
      <c r="E29" s="13">
        <f t="shared" si="6"/>
        <v>1862</v>
      </c>
      <c r="F29" s="13">
        <f t="shared" si="6"/>
        <v>2647</v>
      </c>
      <c r="G29" s="13">
        <f t="shared" si="6"/>
        <v>1545</v>
      </c>
      <c r="H29" s="13">
        <f t="shared" si="6"/>
        <v>638</v>
      </c>
      <c r="I29" s="13">
        <f t="shared" si="6"/>
        <v>1863</v>
      </c>
      <c r="J29" s="13">
        <f t="shared" si="6"/>
        <v>1877</v>
      </c>
      <c r="K29" s="13">
        <f t="shared" si="6"/>
        <v>1363</v>
      </c>
      <c r="L29" s="13">
        <f t="shared" si="6"/>
        <v>652</v>
      </c>
      <c r="M29" s="13">
        <f t="shared" si="6"/>
        <v>891</v>
      </c>
      <c r="N29" s="13">
        <f t="shared" si="6"/>
        <v>467</v>
      </c>
      <c r="O29" s="13">
        <f t="shared" si="6"/>
        <v>663</v>
      </c>
      <c r="P29" s="13">
        <f t="shared" si="6"/>
        <v>3097</v>
      </c>
      <c r="Q29" s="13">
        <f t="shared" si="6"/>
        <v>742</v>
      </c>
      <c r="R29" s="13">
        <f t="shared" si="6"/>
        <v>2051</v>
      </c>
      <c r="S29" s="13">
        <f t="shared" si="6"/>
        <v>924</v>
      </c>
      <c r="T29" s="13">
        <f t="shared" si="6"/>
        <v>1709</v>
      </c>
      <c r="U29" s="13">
        <f t="shared" si="6"/>
        <v>1483</v>
      </c>
      <c r="V29" s="13">
        <f>SUM(V21:V28)</f>
        <v>1923</v>
      </c>
      <c r="W29" s="13">
        <f>SUM(W21:W28)</f>
        <v>1130</v>
      </c>
      <c r="X29" s="13">
        <f>SUM(B29:W29)</f>
        <v>32512</v>
      </c>
      <c r="Y29" s="13">
        <f>SUM(Y21:Y28)</f>
        <v>14028</v>
      </c>
      <c r="Z29" s="13">
        <f>SUM(Z21:Z28)</f>
        <v>18484</v>
      </c>
    </row>
    <row r="30" spans="1:26" ht="19.5" customHeight="1">
      <c r="A30" s="15" t="s">
        <v>47</v>
      </c>
      <c r="B30" s="13">
        <v>5</v>
      </c>
      <c r="C30" s="13">
        <v>5</v>
      </c>
      <c r="D30" s="16">
        <v>0</v>
      </c>
      <c r="E30" s="16">
        <v>0</v>
      </c>
      <c r="F30" s="13">
        <v>6</v>
      </c>
      <c r="G30" s="16">
        <v>2</v>
      </c>
      <c r="H30" s="16">
        <v>0</v>
      </c>
      <c r="I30" s="13">
        <v>24</v>
      </c>
      <c r="J30" s="13">
        <v>3</v>
      </c>
      <c r="K30" s="16">
        <v>0</v>
      </c>
      <c r="L30" s="16">
        <v>0</v>
      </c>
      <c r="M30" s="16">
        <v>7</v>
      </c>
      <c r="N30" s="16">
        <v>2</v>
      </c>
      <c r="O30" s="16">
        <v>0</v>
      </c>
      <c r="P30" s="13">
        <v>35</v>
      </c>
      <c r="Q30" s="16">
        <v>9</v>
      </c>
      <c r="R30" s="16">
        <v>9</v>
      </c>
      <c r="S30" s="13">
        <v>0</v>
      </c>
      <c r="T30" s="16">
        <v>4</v>
      </c>
      <c r="U30" s="16">
        <v>9</v>
      </c>
      <c r="V30" s="16">
        <v>0</v>
      </c>
      <c r="W30" s="16">
        <v>0</v>
      </c>
      <c r="X30" s="13">
        <f>SUM(B30:W30)</f>
        <v>120</v>
      </c>
      <c r="Y30" s="13">
        <v>80</v>
      </c>
      <c r="Z30" s="13">
        <v>40</v>
      </c>
    </row>
    <row r="31" spans="1:26" ht="19.5" customHeight="1">
      <c r="A31" s="8" t="s">
        <v>48</v>
      </c>
      <c r="B31" s="5"/>
      <c r="C31" s="5"/>
      <c r="D31" s="6"/>
      <c r="E31" s="6"/>
      <c r="F31" s="5"/>
      <c r="G31" s="6"/>
      <c r="H31" s="6"/>
      <c r="I31" s="5"/>
      <c r="J31" s="5"/>
      <c r="K31" s="6"/>
      <c r="L31" s="6"/>
      <c r="M31" s="6"/>
      <c r="N31" s="6"/>
      <c r="O31" s="6"/>
      <c r="P31" s="5"/>
      <c r="Q31" s="6"/>
      <c r="R31" s="6"/>
      <c r="S31" s="5"/>
      <c r="T31" s="6"/>
      <c r="U31" s="6"/>
      <c r="V31" s="6"/>
      <c r="W31" s="6"/>
      <c r="X31" s="5"/>
      <c r="Y31" s="5"/>
      <c r="Z31" s="5"/>
    </row>
    <row r="32" spans="1:26" ht="19.5" customHeight="1">
      <c r="A32" s="9" t="s">
        <v>43</v>
      </c>
      <c r="B32" s="4">
        <f>B9/B5</f>
        <v>0.12162341982701264</v>
      </c>
      <c r="C32" s="4">
        <f aca="true" t="shared" si="7" ref="C32:Z32">C9/C5</f>
        <v>0.10384550228697273</v>
      </c>
      <c r="D32" s="4">
        <f t="shared" si="7"/>
        <v>0.10378355527372649</v>
      </c>
      <c r="E32" s="4">
        <f t="shared" si="7"/>
        <v>0.11761121267519806</v>
      </c>
      <c r="F32" s="4">
        <f t="shared" si="7"/>
        <v>0.14242424242424243</v>
      </c>
      <c r="G32" s="4">
        <f t="shared" si="7"/>
        <v>0.1600268576544315</v>
      </c>
      <c r="H32" s="4">
        <f t="shared" si="7"/>
        <v>0.0989867498051442</v>
      </c>
      <c r="I32" s="4">
        <f t="shared" si="7"/>
        <v>0.1697300622933169</v>
      </c>
      <c r="J32" s="4">
        <f t="shared" si="7"/>
        <v>0.15858982754857018</v>
      </c>
      <c r="K32" s="4">
        <f t="shared" si="7"/>
        <v>0.15318347018441245</v>
      </c>
      <c r="L32" s="4">
        <f t="shared" si="7"/>
        <v>0.131843926998112</v>
      </c>
      <c r="M32" s="4">
        <f t="shared" si="7"/>
        <v>0.17016643334888784</v>
      </c>
      <c r="N32" s="4">
        <f t="shared" si="7"/>
        <v>0.1527972027972028</v>
      </c>
      <c r="O32" s="4">
        <f t="shared" si="7"/>
        <v>0.12532789274264064</v>
      </c>
      <c r="P32" s="4">
        <f t="shared" si="7"/>
        <v>0.14337225274725274</v>
      </c>
      <c r="Q32" s="4">
        <f t="shared" si="7"/>
        <v>0.1816299642386599</v>
      </c>
      <c r="R32" s="4">
        <f t="shared" si="7"/>
        <v>0.1755490828938046</v>
      </c>
      <c r="S32" s="4">
        <f t="shared" si="7"/>
        <v>0.1758343634116193</v>
      </c>
      <c r="T32" s="4">
        <f t="shared" si="7"/>
        <v>0.13658597767465194</v>
      </c>
      <c r="U32" s="4">
        <f t="shared" si="7"/>
        <v>0.15818908122503328</v>
      </c>
      <c r="V32" s="4">
        <f t="shared" si="7"/>
        <v>0.12891172349369454</v>
      </c>
      <c r="W32" s="4">
        <f t="shared" si="7"/>
        <v>0.13731860515486247</v>
      </c>
      <c r="X32" s="4">
        <f t="shared" si="7"/>
        <v>0.14759671746776085</v>
      </c>
      <c r="Y32" s="4">
        <f>Y9/Y5</f>
        <v>0.1543439017568839</v>
      </c>
      <c r="Z32" s="4">
        <f t="shared" si="7"/>
        <v>0.14123345482447727</v>
      </c>
    </row>
    <row r="33" spans="1:26" ht="19.5" customHeight="1">
      <c r="A33" s="9" t="s">
        <v>44</v>
      </c>
      <c r="B33" s="4">
        <f>B20/B5</f>
        <v>0.6258150365934797</v>
      </c>
      <c r="C33" s="4">
        <f aca="true" t="shared" si="8" ref="C33:Z33">C20/C5</f>
        <v>0.5974928002710487</v>
      </c>
      <c r="D33" s="4">
        <f t="shared" si="8"/>
        <v>0.6142464595222997</v>
      </c>
      <c r="E33" s="4">
        <f t="shared" si="8"/>
        <v>0.5987202925045704</v>
      </c>
      <c r="F33" s="4">
        <f t="shared" si="8"/>
        <v>0.6342592592592593</v>
      </c>
      <c r="G33" s="4">
        <f t="shared" si="8"/>
        <v>0.6668531781557744</v>
      </c>
      <c r="H33" s="4">
        <f t="shared" si="8"/>
        <v>0.6523772408417771</v>
      </c>
      <c r="I33" s="4">
        <f t="shared" si="8"/>
        <v>0.685149580865954</v>
      </c>
      <c r="J33" s="4">
        <f t="shared" si="8"/>
        <v>0.6362148002619515</v>
      </c>
      <c r="K33" s="4">
        <f t="shared" si="8"/>
        <v>0.6633463454031499</v>
      </c>
      <c r="L33" s="4">
        <f t="shared" si="8"/>
        <v>0.6629955947136564</v>
      </c>
      <c r="M33" s="4">
        <f t="shared" si="8"/>
        <v>0.6901539897340178</v>
      </c>
      <c r="N33" s="4">
        <f t="shared" si="8"/>
        <v>0.6832167832167833</v>
      </c>
      <c r="O33" s="4">
        <f t="shared" si="8"/>
        <v>0.6814339842611483</v>
      </c>
      <c r="P33" s="4">
        <f t="shared" si="8"/>
        <v>0.6773695054945055</v>
      </c>
      <c r="Q33" s="4">
        <f t="shared" si="8"/>
        <v>0.6770186335403726</v>
      </c>
      <c r="R33" s="4">
        <f t="shared" si="8"/>
        <v>0.6622844997244746</v>
      </c>
      <c r="S33" s="4">
        <f t="shared" si="8"/>
        <v>0.6813967861557478</v>
      </c>
      <c r="T33" s="4">
        <f t="shared" si="8"/>
        <v>0.6485639031732096</v>
      </c>
      <c r="U33" s="4">
        <f t="shared" si="8"/>
        <v>0.6431424766977364</v>
      </c>
      <c r="V33" s="4">
        <f t="shared" si="8"/>
        <v>0.5716954694068193</v>
      </c>
      <c r="W33" s="4">
        <f t="shared" si="8"/>
        <v>0.6179337231968811</v>
      </c>
      <c r="X33" s="4">
        <f t="shared" si="8"/>
        <v>0.6510581847349911</v>
      </c>
      <c r="Y33" s="4">
        <f t="shared" si="8"/>
        <v>0.6663064758078869</v>
      </c>
      <c r="Z33" s="4">
        <f t="shared" si="8"/>
        <v>0.6366775369269135</v>
      </c>
    </row>
    <row r="34" spans="1:26" ht="19.5" customHeight="1">
      <c r="A34" s="20" t="s">
        <v>45</v>
      </c>
      <c r="B34" s="4">
        <f>B29/B5</f>
        <v>0.25189620758483033</v>
      </c>
      <c r="C34" s="4">
        <f aca="true" t="shared" si="9" ref="C34:Z34">C29/C5</f>
        <v>0.2978146705065221</v>
      </c>
      <c r="D34" s="4">
        <f t="shared" si="9"/>
        <v>0.2819699852039738</v>
      </c>
      <c r="E34" s="4">
        <f t="shared" si="9"/>
        <v>0.28366849482023154</v>
      </c>
      <c r="F34" s="4">
        <f t="shared" si="9"/>
        <v>0.22281144781144782</v>
      </c>
      <c r="G34" s="4">
        <f t="shared" si="9"/>
        <v>0.17289615040286482</v>
      </c>
      <c r="H34" s="4">
        <f t="shared" si="9"/>
        <v>0.24863600935307872</v>
      </c>
      <c r="I34" s="4">
        <f t="shared" si="9"/>
        <v>0.14327462893178497</v>
      </c>
      <c r="J34" s="4">
        <f t="shared" si="9"/>
        <v>0.20486793276577167</v>
      </c>
      <c r="K34" s="4">
        <f t="shared" si="9"/>
        <v>0.18347018441243773</v>
      </c>
      <c r="L34" s="4">
        <f t="shared" si="9"/>
        <v>0.20516047828823158</v>
      </c>
      <c r="M34" s="4">
        <f t="shared" si="9"/>
        <v>0.13859076061595893</v>
      </c>
      <c r="N34" s="4">
        <f t="shared" si="9"/>
        <v>0.1632867132867133</v>
      </c>
      <c r="O34" s="4">
        <f t="shared" si="9"/>
        <v>0.19323812299621101</v>
      </c>
      <c r="P34" s="4">
        <f t="shared" si="9"/>
        <v>0.17725503663003664</v>
      </c>
      <c r="Q34" s="4">
        <f t="shared" si="9"/>
        <v>0.13965744400527008</v>
      </c>
      <c r="R34" s="4">
        <f t="shared" si="9"/>
        <v>0.16145792332519876</v>
      </c>
      <c r="S34" s="4">
        <f t="shared" si="9"/>
        <v>0.14276885043263288</v>
      </c>
      <c r="T34" s="4">
        <f t="shared" si="9"/>
        <v>0.2143484259375392</v>
      </c>
      <c r="U34" s="4">
        <f t="shared" si="9"/>
        <v>0.19747003994673767</v>
      </c>
      <c r="V34" s="4">
        <f t="shared" si="9"/>
        <v>0.29939280709948624</v>
      </c>
      <c r="W34" s="4">
        <f t="shared" si="9"/>
        <v>0.24474767164825645</v>
      </c>
      <c r="X34" s="4">
        <f>X29/X5</f>
        <v>0.20060467699142345</v>
      </c>
      <c r="Y34" s="4">
        <f t="shared" si="9"/>
        <v>0.1783326129516158</v>
      </c>
      <c r="Z34" s="4">
        <f t="shared" si="9"/>
        <v>0.22160943794360252</v>
      </c>
    </row>
    <row r="35" spans="1:26" ht="13.5">
      <c r="A35" s="1" t="s">
        <v>60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2" t="s">
        <v>56</v>
      </c>
    </row>
    <row r="36" ht="13.5">
      <c r="A36" s="1" t="s">
        <v>57</v>
      </c>
    </row>
    <row r="37" ht="13.5">
      <c r="A37" s="1" t="s">
        <v>58</v>
      </c>
    </row>
    <row r="38" ht="13.5">
      <c r="A38" s="1" t="s">
        <v>59</v>
      </c>
    </row>
  </sheetData>
  <sheetProtection/>
  <mergeCells count="24">
    <mergeCell ref="X3:X4"/>
    <mergeCell ref="Y3:Z3"/>
    <mergeCell ref="R3:R4"/>
    <mergeCell ref="S3:S4"/>
    <mergeCell ref="T3:T4"/>
    <mergeCell ref="U3:U4"/>
    <mergeCell ref="V3:V4"/>
    <mergeCell ref="W3:W4"/>
    <mergeCell ref="J3:J4"/>
    <mergeCell ref="K3:K4"/>
    <mergeCell ref="L3:L4"/>
    <mergeCell ref="M3:M4"/>
    <mergeCell ref="P3:P4"/>
    <mergeCell ref="Q3:Q4"/>
    <mergeCell ref="N3:N4"/>
    <mergeCell ref="O3:O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7702</cp:lastModifiedBy>
  <cp:lastPrinted>2008-05-26T06:42:37Z</cp:lastPrinted>
  <dcterms:created xsi:type="dcterms:W3CDTF">2003-06-13T01:32:09Z</dcterms:created>
  <dcterms:modified xsi:type="dcterms:W3CDTF">2009-12-01T05:48:32Z</dcterms:modified>
  <cp:category/>
  <cp:version/>
  <cp:contentType/>
  <cp:contentStatus/>
</cp:coreProperties>
</file>