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60" windowWidth="12120" windowHeight="8265" activeTab="0"/>
  </bookViews>
  <sheets>
    <sheet name="大垣市公設地方卸売市場取扱額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<sst xmlns="http://schemas.openxmlformats.org/spreadsheetml/2006/main" count="42" uniqueCount="29">
  <si>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金  額</t>
  </si>
  <si>
    <t>数  量</t>
  </si>
  <si>
    <t>う ち 塩 干</t>
  </si>
  <si>
    <t>う ち 鮮 魚</t>
  </si>
  <si>
    <t>う ち 果 実</t>
  </si>
  <si>
    <t>う ち 野 菜</t>
  </si>
  <si>
    <t>青  果  物</t>
  </si>
  <si>
    <t>年・月</t>
  </si>
  <si>
    <t>数　量</t>
  </si>
  <si>
    <t>金　額</t>
  </si>
  <si>
    <t>資料：大垣市公設地方卸売市場</t>
  </si>
  <si>
    <t>12-1　大垣市公設地方卸売市場取扱額</t>
  </si>
  <si>
    <t>平成16年　</t>
  </si>
  <si>
    <t>（単位：数量 ・t、金額 ・千円）</t>
  </si>
  <si>
    <t>総取扱高</t>
  </si>
  <si>
    <t>水　産　物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</si>
  <si>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</si>
  <si>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</si>
  <si>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</si>
  <si>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</si>
  <si>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</si>
  <si>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</si>
  <si>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</si>
  <si>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</si>
  <si>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</si>
  <si>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</si>
  <si>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</si>
  <si>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○</t>
  </si>
  <si>
    <t>平成30年１月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</si>
</sst>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Continuous" vertical="center"/>
    </xf>
    <xf numFmtId="0" fontId="3" fillId="0" borderId="12" xfId="0" applyFont="1" applyBorder="1" applyAlignment="1" quotePrefix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0" fontId="0" fillId="10" borderId="1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10" borderId="13" xfId="0" applyNumberFormat="1" applyFill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8" fontId="3" fillId="0" borderId="0" xfId="49" applyFont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686300" y="5334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343650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6343650" y="5334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533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1420475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1420475" y="5334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6.00390625" style="4" customWidth="1"/>
    <col min="2" max="2" width="11.125" style="4" customWidth="1"/>
    <col min="3" max="3" width="12.625" style="4" customWidth="1"/>
    <col min="4" max="4" width="9.125" style="4" bestFit="1" customWidth="1"/>
    <col min="5" max="5" width="12.625" style="4" customWidth="1"/>
    <col min="6" max="6" width="9.125" style="4" bestFit="1" customWidth="1"/>
    <col min="7" max="7" width="12.625" style="4" customWidth="1"/>
    <col min="8" max="8" width="9.125" style="4" bestFit="1" customWidth="1"/>
    <col min="9" max="9" width="12.625" style="4" customWidth="1"/>
    <col min="10" max="10" width="9.125" style="4" bestFit="1" customWidth="1"/>
    <col min="11" max="11" width="12.625" style="4" customWidth="1"/>
    <col min="12" max="12" width="10.50390625" style="4" bestFit="1" customWidth="1"/>
    <col min="13" max="13" width="12.625" style="4" customWidth="1"/>
    <col min="14" max="14" width="9.125" style="4" bestFit="1" customWidth="1"/>
    <col min="15" max="15" width="12.625" style="4" customWidth="1"/>
    <col min="16" max="16" width="9.00390625" style="4" customWidth="1"/>
    <col min="17" max="18" width="0" style="5" hidden="1" customWidth="1"/>
    <col min="19" max="16384" width="9.00390625" style="4" customWidth="1"/>
  </cols>
  <sheetData>
    <row r="1" ht="13.5">
      <c r="A1" s="3" t="s">
        <v>11</v>
      </c>
    </row>
    <row r="2" spans="1:15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13</v>
      </c>
    </row>
    <row r="3" spans="1:15" ht="14.25" thickTop="1">
      <c r="A3" s="30" t="s">
        <v>7</v>
      </c>
      <c r="B3" s="33" t="s">
        <v>14</v>
      </c>
      <c r="C3" s="34"/>
      <c r="D3" s="33" t="s">
        <v>6</v>
      </c>
      <c r="E3" s="30"/>
      <c r="F3" s="8"/>
      <c r="G3" s="8"/>
      <c r="H3" s="8"/>
      <c r="I3" s="8"/>
      <c r="J3" s="33" t="s">
        <v>15</v>
      </c>
      <c r="K3" s="30"/>
      <c r="L3" s="8"/>
      <c r="M3" s="8"/>
      <c r="N3" s="8"/>
      <c r="O3" s="8"/>
    </row>
    <row r="4" spans="1:18" ht="13.5">
      <c r="A4" s="31"/>
      <c r="B4" s="35"/>
      <c r="C4" s="36"/>
      <c r="D4" s="35"/>
      <c r="E4" s="32"/>
      <c r="F4" s="32" t="s">
        <v>5</v>
      </c>
      <c r="G4" s="32"/>
      <c r="H4" s="32" t="s">
        <v>4</v>
      </c>
      <c r="I4" s="36"/>
      <c r="J4" s="35"/>
      <c r="K4" s="32"/>
      <c r="L4" s="9" t="s">
        <v>3</v>
      </c>
      <c r="M4" s="9"/>
      <c r="N4" s="9" t="s">
        <v>2</v>
      </c>
      <c r="O4" s="9"/>
      <c r="Q4" s="28"/>
      <c r="R4" s="29"/>
    </row>
    <row r="5" spans="1:18" ht="13.5">
      <c r="A5" s="32"/>
      <c r="B5" s="1" t="s">
        <v>8</v>
      </c>
      <c r="C5" s="1" t="s">
        <v>9</v>
      </c>
      <c r="D5" s="1" t="s">
        <v>1</v>
      </c>
      <c r="E5" s="1" t="s">
        <v>0</v>
      </c>
      <c r="F5" s="1" t="s">
        <v>1</v>
      </c>
      <c r="G5" s="1" t="s">
        <v>0</v>
      </c>
      <c r="H5" s="1" t="s">
        <v>1</v>
      </c>
      <c r="I5" s="1" t="s">
        <v>0</v>
      </c>
      <c r="J5" s="1" t="s">
        <v>1</v>
      </c>
      <c r="K5" s="1" t="s">
        <v>0</v>
      </c>
      <c r="L5" s="1" t="s">
        <v>1</v>
      </c>
      <c r="M5" s="1" t="s">
        <v>0</v>
      </c>
      <c r="N5" s="1" t="s">
        <v>1</v>
      </c>
      <c r="O5" s="1" t="s">
        <v>0</v>
      </c>
      <c r="Q5" s="10" t="s">
        <v>8</v>
      </c>
      <c r="R5" s="10" t="s">
        <v>9</v>
      </c>
    </row>
    <row r="6" spans="1:18" ht="13.5">
      <c r="A6" s="11" t="s">
        <v>12</v>
      </c>
      <c r="B6" s="12">
        <v>29662</v>
      </c>
      <c r="C6" s="13">
        <v>10652225</v>
      </c>
      <c r="D6" s="13">
        <v>20559</v>
      </c>
      <c r="E6" s="13">
        <v>5007151</v>
      </c>
      <c r="F6" s="13">
        <v>15372</v>
      </c>
      <c r="G6" s="13">
        <v>3629958</v>
      </c>
      <c r="H6" s="13">
        <v>5187</v>
      </c>
      <c r="I6" s="13">
        <v>1377193</v>
      </c>
      <c r="J6" s="13">
        <v>9103</v>
      </c>
      <c r="K6" s="13">
        <v>5645074</v>
      </c>
      <c r="L6" s="13">
        <v>3825</v>
      </c>
      <c r="M6" s="13">
        <v>2927728</v>
      </c>
      <c r="N6" s="13">
        <v>5278</v>
      </c>
      <c r="O6" s="13">
        <v>2717346</v>
      </c>
      <c r="Q6" s="14" t="str">
        <f>IF(B6=D6+J6,"○","×")</f>
        <v>○</v>
      </c>
      <c r="R6" s="14" t="str">
        <f>IF(C6=E6+K6,"○","×")</f>
        <v>○</v>
      </c>
    </row>
    <row r="7" spans="1:18" ht="13.5">
      <c r="A7" s="15">
        <v>17</v>
      </c>
      <c r="B7" s="12">
        <v>27303</v>
      </c>
      <c r="C7" s="13">
        <v>9616885</v>
      </c>
      <c r="D7" s="13">
        <v>19182</v>
      </c>
      <c r="E7" s="13">
        <v>4384689</v>
      </c>
      <c r="F7" s="13">
        <v>14509</v>
      </c>
      <c r="G7" s="13">
        <v>3156214</v>
      </c>
      <c r="H7" s="13">
        <v>4673</v>
      </c>
      <c r="I7" s="13">
        <v>1228475</v>
      </c>
      <c r="J7" s="13">
        <v>8121</v>
      </c>
      <c r="K7" s="13">
        <v>5232196</v>
      </c>
      <c r="L7" s="13">
        <v>3149</v>
      </c>
      <c r="M7" s="13">
        <v>2687722</v>
      </c>
      <c r="N7" s="13">
        <v>4972</v>
      </c>
      <c r="O7" s="13">
        <v>2544474</v>
      </c>
      <c r="Q7" s="14" t="str">
        <f aca="true" t="shared" si="0" ref="Q7:R24">IF(B7=D7+J7,"○","×")</f>
        <v>○</v>
      </c>
      <c r="R7" s="14" t="str">
        <f t="shared" si="0"/>
        <v>○</v>
      </c>
    </row>
    <row r="8" spans="1:18" ht="13.5">
      <c r="A8" s="15">
        <v>18</v>
      </c>
      <c r="B8" s="13">
        <v>22558</v>
      </c>
      <c r="C8" s="13">
        <v>8132756</v>
      </c>
      <c r="D8" s="13">
        <v>15214</v>
      </c>
      <c r="E8" s="13">
        <v>3650954</v>
      </c>
      <c r="F8" s="13">
        <v>11495</v>
      </c>
      <c r="G8" s="13">
        <v>2550840</v>
      </c>
      <c r="H8" s="13">
        <v>3719</v>
      </c>
      <c r="I8" s="13">
        <v>1100114</v>
      </c>
      <c r="J8" s="13">
        <v>7344</v>
      </c>
      <c r="K8" s="13">
        <v>4481802</v>
      </c>
      <c r="L8" s="13">
        <v>2562</v>
      </c>
      <c r="M8" s="13">
        <v>2271038</v>
      </c>
      <c r="N8" s="13">
        <v>4782</v>
      </c>
      <c r="O8" s="13">
        <v>2210764</v>
      </c>
      <c r="Q8" s="14" t="str">
        <f t="shared" si="0"/>
        <v>○</v>
      </c>
      <c r="R8" s="14" t="str">
        <f t="shared" si="0"/>
        <v>○</v>
      </c>
    </row>
    <row r="9" spans="1:18" ht="13.5">
      <c r="A9" s="15">
        <v>19</v>
      </c>
      <c r="B9" s="13">
        <v>19541</v>
      </c>
      <c r="C9" s="13">
        <v>6968211</v>
      </c>
      <c r="D9" s="13">
        <v>13371</v>
      </c>
      <c r="E9" s="13">
        <v>3180109</v>
      </c>
      <c r="F9" s="13">
        <v>9966</v>
      </c>
      <c r="G9" s="13">
        <v>2162528</v>
      </c>
      <c r="H9" s="13">
        <v>3405</v>
      </c>
      <c r="I9" s="13">
        <v>1017581</v>
      </c>
      <c r="J9" s="13">
        <v>6170</v>
      </c>
      <c r="K9" s="13">
        <v>3788102</v>
      </c>
      <c r="L9" s="13">
        <v>2076</v>
      </c>
      <c r="M9" s="13">
        <v>1830211</v>
      </c>
      <c r="N9" s="13">
        <v>4094</v>
      </c>
      <c r="O9" s="13">
        <v>1957891</v>
      </c>
      <c r="Q9" s="14" t="str">
        <f>IF(B9=D9+J9,"○","×")</f>
        <v>○</v>
      </c>
      <c r="R9" s="14" t="str">
        <f t="shared" si="0"/>
        <v>○</v>
      </c>
    </row>
    <row r="10" spans="1:18" ht="13.5">
      <c r="A10" s="15">
        <v>20</v>
      </c>
      <c r="B10" s="13">
        <v>16270</v>
      </c>
      <c r="C10" s="13">
        <v>5508874</v>
      </c>
      <c r="D10" s="13">
        <v>12286</v>
      </c>
      <c r="E10" s="13">
        <v>2841513</v>
      </c>
      <c r="F10" s="13">
        <v>9005</v>
      </c>
      <c r="G10" s="13">
        <v>1972183</v>
      </c>
      <c r="H10" s="13">
        <v>3281</v>
      </c>
      <c r="I10" s="13">
        <v>869330</v>
      </c>
      <c r="J10" s="13">
        <v>3984</v>
      </c>
      <c r="K10" s="13">
        <v>2667361</v>
      </c>
      <c r="L10" s="13">
        <v>938</v>
      </c>
      <c r="M10" s="13">
        <v>1099099</v>
      </c>
      <c r="N10" s="13">
        <v>3046</v>
      </c>
      <c r="O10" s="13">
        <v>1568262</v>
      </c>
      <c r="Q10" s="14" t="str">
        <f t="shared" si="0"/>
        <v>○</v>
      </c>
      <c r="R10" s="14" t="str">
        <f t="shared" si="0"/>
        <v>○</v>
      </c>
    </row>
    <row r="11" spans="1:18" ht="13.5">
      <c r="A11" s="15">
        <v>21</v>
      </c>
      <c r="B11" s="12">
        <v>14323</v>
      </c>
      <c r="C11" s="12">
        <v>5026790</v>
      </c>
      <c r="D11" s="12">
        <v>11301</v>
      </c>
      <c r="E11" s="12">
        <v>2609625</v>
      </c>
      <c r="F11" s="12">
        <v>8377</v>
      </c>
      <c r="G11" s="12">
        <v>1828565</v>
      </c>
      <c r="H11" s="13">
        <v>2924</v>
      </c>
      <c r="I11" s="13">
        <v>781060</v>
      </c>
      <c r="J11" s="13">
        <v>3022</v>
      </c>
      <c r="K11" s="13">
        <v>2417165</v>
      </c>
      <c r="L11" s="12">
        <v>889</v>
      </c>
      <c r="M11" s="12">
        <v>1011114</v>
      </c>
      <c r="N11" s="13">
        <v>2133</v>
      </c>
      <c r="O11" s="13">
        <v>1406051</v>
      </c>
      <c r="Q11" s="14" t="str">
        <f t="shared" si="0"/>
        <v>○</v>
      </c>
      <c r="R11" s="14" t="str">
        <f t="shared" si="0"/>
        <v>○</v>
      </c>
    </row>
    <row r="12" spans="1:18" ht="13.5">
      <c r="A12" s="15">
        <v>22</v>
      </c>
      <c r="B12" s="12">
        <v>12932</v>
      </c>
      <c r="C12" s="12">
        <v>4739236</v>
      </c>
      <c r="D12" s="12">
        <v>9700</v>
      </c>
      <c r="E12" s="12">
        <v>2571184</v>
      </c>
      <c r="F12" s="12">
        <v>7342</v>
      </c>
      <c r="G12" s="12">
        <v>1852440</v>
      </c>
      <c r="H12" s="13">
        <v>2358</v>
      </c>
      <c r="I12" s="13">
        <v>718744</v>
      </c>
      <c r="J12" s="13">
        <v>3232</v>
      </c>
      <c r="K12" s="13">
        <v>2168052</v>
      </c>
      <c r="L12" s="12">
        <v>757</v>
      </c>
      <c r="M12" s="12">
        <v>881624</v>
      </c>
      <c r="N12" s="13">
        <v>2475</v>
      </c>
      <c r="O12" s="13">
        <v>1286428</v>
      </c>
      <c r="Q12" s="14" t="str">
        <f t="shared" si="0"/>
        <v>○</v>
      </c>
      <c r="R12" s="14" t="str">
        <f t="shared" si="0"/>
        <v>○</v>
      </c>
    </row>
    <row r="13" spans="1:18" ht="13.5">
      <c r="A13" s="15">
        <v>23</v>
      </c>
      <c r="B13" s="12">
        <v>11573</v>
      </c>
      <c r="C13" s="12">
        <v>4192458</v>
      </c>
      <c r="D13" s="12">
        <v>8679</v>
      </c>
      <c r="E13" s="12">
        <v>2193036</v>
      </c>
      <c r="F13" s="12">
        <v>6685</v>
      </c>
      <c r="G13" s="12">
        <v>1564667</v>
      </c>
      <c r="H13" s="13">
        <v>1994</v>
      </c>
      <c r="I13" s="13">
        <v>628369</v>
      </c>
      <c r="J13" s="13">
        <v>2894</v>
      </c>
      <c r="K13" s="13">
        <v>1999422</v>
      </c>
      <c r="L13" s="12">
        <v>637</v>
      </c>
      <c r="M13" s="12">
        <v>814285</v>
      </c>
      <c r="N13" s="13">
        <v>2257</v>
      </c>
      <c r="O13" s="13">
        <v>1185137</v>
      </c>
      <c r="Q13" s="14" t="str">
        <f t="shared" si="0"/>
        <v>○</v>
      </c>
      <c r="R13" s="14" t="str">
        <f t="shared" si="0"/>
        <v>○</v>
      </c>
    </row>
    <row r="14" spans="1:18" s="8" customFormat="1" ht="13.5">
      <c r="A14" s="15">
        <v>24</v>
      </c>
      <c r="B14" s="12">
        <v>10119</v>
      </c>
      <c r="C14" s="12">
        <v>3776952</v>
      </c>
      <c r="D14" s="12">
        <v>7540</v>
      </c>
      <c r="E14" s="12">
        <v>1961580</v>
      </c>
      <c r="F14" s="12">
        <v>5506</v>
      </c>
      <c r="G14" s="12">
        <v>1359743</v>
      </c>
      <c r="H14" s="13">
        <v>2034</v>
      </c>
      <c r="I14" s="13">
        <v>601837</v>
      </c>
      <c r="J14" s="13">
        <v>2579</v>
      </c>
      <c r="K14" s="13">
        <v>1815372</v>
      </c>
      <c r="L14" s="12">
        <v>575</v>
      </c>
      <c r="M14" s="12">
        <v>757001</v>
      </c>
      <c r="N14" s="13">
        <v>2004</v>
      </c>
      <c r="O14" s="13">
        <v>1058371</v>
      </c>
      <c r="Q14" s="14" t="str">
        <f t="shared" si="0"/>
        <v>○</v>
      </c>
      <c r="R14" s="14" t="str">
        <f t="shared" si="0"/>
        <v>○</v>
      </c>
    </row>
    <row r="15" spans="1:18" s="8" customFormat="1" ht="13.5">
      <c r="A15" s="15">
        <v>25</v>
      </c>
      <c r="B15" s="12">
        <v>8016</v>
      </c>
      <c r="C15" s="12">
        <v>3041684</v>
      </c>
      <c r="D15" s="12">
        <v>6481</v>
      </c>
      <c r="E15" s="12">
        <v>1745577</v>
      </c>
      <c r="F15" s="12">
        <v>4712</v>
      </c>
      <c r="G15" s="12">
        <v>1191090</v>
      </c>
      <c r="H15" s="13">
        <v>1769</v>
      </c>
      <c r="I15" s="13">
        <v>554487</v>
      </c>
      <c r="J15" s="13">
        <v>1535</v>
      </c>
      <c r="K15" s="13">
        <v>1296107</v>
      </c>
      <c r="L15" s="12">
        <v>515</v>
      </c>
      <c r="M15" s="12">
        <v>683530</v>
      </c>
      <c r="N15" s="13">
        <v>1020</v>
      </c>
      <c r="O15" s="13">
        <v>612577</v>
      </c>
      <c r="Q15" s="14" t="str">
        <f t="shared" si="0"/>
        <v>○</v>
      </c>
      <c r="R15" s="14" t="str">
        <f t="shared" si="0"/>
        <v>○</v>
      </c>
    </row>
    <row r="16" spans="1:18" s="8" customFormat="1" ht="13.5">
      <c r="A16" s="15">
        <v>26</v>
      </c>
      <c r="B16" s="12">
        <v>6593</v>
      </c>
      <c r="C16" s="12">
        <v>2597985</v>
      </c>
      <c r="D16" s="12">
        <v>5590</v>
      </c>
      <c r="E16" s="12">
        <v>1509995</v>
      </c>
      <c r="F16" s="12">
        <v>4108</v>
      </c>
      <c r="G16" s="12">
        <v>1058881</v>
      </c>
      <c r="H16" s="13">
        <v>1482</v>
      </c>
      <c r="I16" s="13">
        <v>451114</v>
      </c>
      <c r="J16" s="13">
        <v>1003</v>
      </c>
      <c r="K16" s="13">
        <v>1087990</v>
      </c>
      <c r="L16" s="12">
        <v>484</v>
      </c>
      <c r="M16" s="12">
        <v>683373</v>
      </c>
      <c r="N16" s="13">
        <v>519</v>
      </c>
      <c r="O16" s="13">
        <v>404617</v>
      </c>
      <c r="Q16" s="14" t="str">
        <f t="shared" si="0"/>
        <v>○</v>
      </c>
      <c r="R16" s="14" t="str">
        <f t="shared" si="0"/>
        <v>○</v>
      </c>
    </row>
    <row r="17" spans="1:18" s="8" customFormat="1" ht="13.5">
      <c r="A17" s="15">
        <v>27</v>
      </c>
      <c r="B17" s="12">
        <v>5774</v>
      </c>
      <c r="C17" s="12">
        <v>2491774</v>
      </c>
      <c r="D17" s="12">
        <v>4776</v>
      </c>
      <c r="E17" s="12">
        <v>1398341</v>
      </c>
      <c r="F17" s="12">
        <v>3632</v>
      </c>
      <c r="G17" s="12">
        <v>1035829</v>
      </c>
      <c r="H17" s="13">
        <v>1144</v>
      </c>
      <c r="I17" s="13">
        <v>362512</v>
      </c>
      <c r="J17" s="13">
        <v>998</v>
      </c>
      <c r="K17" s="13">
        <v>1093433</v>
      </c>
      <c r="L17" s="12">
        <v>483</v>
      </c>
      <c r="M17" s="12">
        <v>689017</v>
      </c>
      <c r="N17" s="13">
        <v>515</v>
      </c>
      <c r="O17" s="13">
        <v>404416</v>
      </c>
      <c r="Q17" s="14" t="str">
        <f t="shared" si="0"/>
        <v>○</v>
      </c>
      <c r="R17" s="14" t="str">
        <f t="shared" si="0"/>
        <v>○</v>
      </c>
    </row>
    <row r="18" spans="1:18" s="8" customFormat="1" ht="13.5">
      <c r="A18" s="15">
        <v>28</v>
      </c>
      <c r="B18" s="12">
        <v>4581</v>
      </c>
      <c r="C18" s="12">
        <v>2212284</v>
      </c>
      <c r="D18" s="12">
        <v>3707</v>
      </c>
      <c r="E18" s="12">
        <v>1176834</v>
      </c>
      <c r="F18" s="12">
        <v>2788</v>
      </c>
      <c r="G18" s="12">
        <v>842033</v>
      </c>
      <c r="H18" s="13">
        <v>919</v>
      </c>
      <c r="I18" s="13">
        <v>334801</v>
      </c>
      <c r="J18" s="13">
        <v>874</v>
      </c>
      <c r="K18" s="13">
        <v>1035450</v>
      </c>
      <c r="L18" s="12">
        <v>412</v>
      </c>
      <c r="M18" s="12">
        <v>645063</v>
      </c>
      <c r="N18" s="13">
        <v>462</v>
      </c>
      <c r="O18" s="13">
        <v>390387</v>
      </c>
      <c r="Q18" s="14" t="s">
        <v>27</v>
      </c>
      <c r="R18" s="14" t="s">
        <v>27</v>
      </c>
    </row>
    <row r="19" spans="1:18" s="8" customFormat="1" ht="13.5">
      <c r="A19" s="15">
        <v>29</v>
      </c>
      <c r="B19" s="12">
        <v>4306</v>
      </c>
      <c r="C19" s="12">
        <v>2068619</v>
      </c>
      <c r="D19" s="12">
        <v>3544</v>
      </c>
      <c r="E19" s="12">
        <v>1115029</v>
      </c>
      <c r="F19" s="12">
        <v>2693</v>
      </c>
      <c r="G19" s="12">
        <v>780972</v>
      </c>
      <c r="H19" s="13">
        <v>851</v>
      </c>
      <c r="I19" s="13">
        <v>334057</v>
      </c>
      <c r="J19" s="13">
        <v>762</v>
      </c>
      <c r="K19" s="13">
        <v>953590</v>
      </c>
      <c r="L19" s="12">
        <v>349</v>
      </c>
      <c r="M19" s="12">
        <v>580268</v>
      </c>
      <c r="N19" s="13">
        <v>413</v>
      </c>
      <c r="O19" s="13">
        <v>373322</v>
      </c>
      <c r="Q19" s="14"/>
      <c r="R19" s="14"/>
    </row>
    <row r="20" spans="1:18" s="8" customFormat="1" ht="13.5">
      <c r="A20" s="15">
        <v>30</v>
      </c>
      <c r="B20" s="12">
        <v>4229</v>
      </c>
      <c r="C20" s="12">
        <v>2070741</v>
      </c>
      <c r="D20" s="12">
        <v>3496</v>
      </c>
      <c r="E20" s="12">
        <v>1148074</v>
      </c>
      <c r="F20" s="12">
        <v>2697</v>
      </c>
      <c r="G20" s="12">
        <v>795259</v>
      </c>
      <c r="H20" s="13">
        <v>799</v>
      </c>
      <c r="I20" s="13">
        <v>352815</v>
      </c>
      <c r="J20" s="13">
        <v>732</v>
      </c>
      <c r="K20" s="13">
        <v>922667</v>
      </c>
      <c r="L20" s="12">
        <v>330</v>
      </c>
      <c r="M20" s="12">
        <v>553741</v>
      </c>
      <c r="N20" s="13">
        <v>402</v>
      </c>
      <c r="O20" s="13">
        <v>368926</v>
      </c>
      <c r="Q20" s="14" t="str">
        <f t="shared" si="0"/>
        <v>×</v>
      </c>
      <c r="R20" s="14" t="str">
        <f t="shared" si="0"/>
        <v>○</v>
      </c>
    </row>
    <row r="21" spans="1:18" s="8" customFormat="1" ht="13.5">
      <c r="A21" s="16" t="s">
        <v>28</v>
      </c>
      <c r="B21" s="25">
        <v>349</v>
      </c>
      <c r="C21" s="25">
        <v>185980</v>
      </c>
      <c r="D21" s="25">
        <v>294</v>
      </c>
      <c r="E21" s="25">
        <v>116165</v>
      </c>
      <c r="F21" s="25">
        <v>215</v>
      </c>
      <c r="G21" s="25">
        <v>74351</v>
      </c>
      <c r="H21" s="25">
        <v>79</v>
      </c>
      <c r="I21" s="25">
        <v>41814</v>
      </c>
      <c r="J21" s="25">
        <v>55</v>
      </c>
      <c r="K21" s="25">
        <v>69815</v>
      </c>
      <c r="L21" s="25">
        <v>26</v>
      </c>
      <c r="M21" s="25">
        <v>43563</v>
      </c>
      <c r="N21" s="25">
        <v>29</v>
      </c>
      <c r="O21" s="25">
        <v>26252</v>
      </c>
      <c r="Q21" s="14" t="str">
        <f t="shared" si="0"/>
        <v>○</v>
      </c>
      <c r="R21" s="10" t="str">
        <f t="shared" si="0"/>
        <v>○</v>
      </c>
    </row>
    <row r="22" spans="1:18" s="8" customFormat="1" ht="13.5">
      <c r="A22" s="17" t="s">
        <v>16</v>
      </c>
      <c r="B22" s="12">
        <v>334</v>
      </c>
      <c r="C22" s="12">
        <v>174721</v>
      </c>
      <c r="D22" s="12">
        <v>280</v>
      </c>
      <c r="E22" s="12">
        <v>110282</v>
      </c>
      <c r="F22" s="12">
        <v>217</v>
      </c>
      <c r="G22" s="12">
        <v>73531</v>
      </c>
      <c r="H22" s="12">
        <v>63</v>
      </c>
      <c r="I22" s="12">
        <v>36751</v>
      </c>
      <c r="J22" s="12">
        <v>54</v>
      </c>
      <c r="K22" s="12">
        <v>64439</v>
      </c>
      <c r="L22" s="12">
        <v>24</v>
      </c>
      <c r="M22" s="12">
        <v>38982</v>
      </c>
      <c r="N22" s="12">
        <v>30</v>
      </c>
      <c r="O22" s="12">
        <v>25457</v>
      </c>
      <c r="Q22" s="10" t="str">
        <f t="shared" si="0"/>
        <v>○</v>
      </c>
      <c r="R22" s="10" t="str">
        <f>IF(C22=E22+K22,"○","×")</f>
        <v>○</v>
      </c>
    </row>
    <row r="23" spans="1:18" s="8" customFormat="1" ht="13.5">
      <c r="A23" s="17" t="s">
        <v>17</v>
      </c>
      <c r="B23" s="12">
        <v>367</v>
      </c>
      <c r="C23" s="12">
        <v>193250</v>
      </c>
      <c r="D23" s="12">
        <v>297</v>
      </c>
      <c r="E23" s="12">
        <v>109662</v>
      </c>
      <c r="F23" s="12">
        <v>238</v>
      </c>
      <c r="G23" s="12">
        <v>72781</v>
      </c>
      <c r="H23" s="12">
        <v>59</v>
      </c>
      <c r="I23" s="12">
        <v>36881</v>
      </c>
      <c r="J23" s="12">
        <v>70</v>
      </c>
      <c r="K23" s="12">
        <v>83588</v>
      </c>
      <c r="L23" s="12">
        <v>32</v>
      </c>
      <c r="M23" s="12">
        <v>52819</v>
      </c>
      <c r="N23" s="12">
        <v>38</v>
      </c>
      <c r="O23" s="12">
        <v>30769</v>
      </c>
      <c r="Q23" s="10" t="str">
        <f t="shared" si="0"/>
        <v>○</v>
      </c>
      <c r="R23" s="10" t="str">
        <f t="shared" si="0"/>
        <v>○</v>
      </c>
    </row>
    <row r="24" spans="1:18" s="8" customFormat="1" ht="13.5">
      <c r="A24" s="17" t="s">
        <v>18</v>
      </c>
      <c r="B24" s="12">
        <v>323</v>
      </c>
      <c r="C24" s="12">
        <v>159999</v>
      </c>
      <c r="D24" s="12">
        <v>264</v>
      </c>
      <c r="E24" s="12">
        <v>87900</v>
      </c>
      <c r="F24" s="12">
        <v>218</v>
      </c>
      <c r="G24" s="12">
        <v>60437</v>
      </c>
      <c r="H24" s="12">
        <v>46</v>
      </c>
      <c r="I24" s="12">
        <v>27463</v>
      </c>
      <c r="J24" s="12">
        <v>59</v>
      </c>
      <c r="K24" s="12">
        <v>72099</v>
      </c>
      <c r="L24" s="12">
        <v>27</v>
      </c>
      <c r="M24" s="12">
        <v>44538</v>
      </c>
      <c r="N24" s="12">
        <v>32</v>
      </c>
      <c r="O24" s="12">
        <v>27561</v>
      </c>
      <c r="Q24" s="10" t="str">
        <f t="shared" si="0"/>
        <v>○</v>
      </c>
      <c r="R24" s="10" t="str">
        <f t="shared" si="0"/>
        <v>○</v>
      </c>
    </row>
    <row r="25" spans="1:18" s="8" customFormat="1" ht="13.5">
      <c r="A25" s="17" t="s">
        <v>19</v>
      </c>
      <c r="B25" s="12">
        <v>397</v>
      </c>
      <c r="C25" s="12">
        <v>165069</v>
      </c>
      <c r="D25" s="12">
        <v>339</v>
      </c>
      <c r="E25" s="12">
        <v>89499</v>
      </c>
      <c r="F25" s="12">
        <v>300</v>
      </c>
      <c r="G25" s="12">
        <v>69761</v>
      </c>
      <c r="H25" s="12">
        <v>39</v>
      </c>
      <c r="I25" s="12">
        <v>19738</v>
      </c>
      <c r="J25" s="12">
        <v>58</v>
      </c>
      <c r="K25" s="12">
        <v>75570</v>
      </c>
      <c r="L25" s="12">
        <v>26</v>
      </c>
      <c r="M25" s="12">
        <v>46063</v>
      </c>
      <c r="N25" s="12">
        <v>32</v>
      </c>
      <c r="O25" s="12">
        <v>29507</v>
      </c>
      <c r="Q25" s="10" t="str">
        <f aca="true" t="shared" si="1" ref="Q25:R32">IF(B25=D25+J25,"○","×")</f>
        <v>○</v>
      </c>
      <c r="R25" s="10" t="str">
        <f t="shared" si="1"/>
        <v>○</v>
      </c>
    </row>
    <row r="26" spans="1:18" s="8" customFormat="1" ht="13.5">
      <c r="A26" s="17" t="s">
        <v>20</v>
      </c>
      <c r="B26" s="12">
        <v>337</v>
      </c>
      <c r="C26" s="12">
        <v>150137</v>
      </c>
      <c r="D26" s="12">
        <v>281</v>
      </c>
      <c r="E26" s="12">
        <v>79139</v>
      </c>
      <c r="F26" s="12">
        <v>248</v>
      </c>
      <c r="G26" s="12">
        <v>64557</v>
      </c>
      <c r="H26" s="12">
        <v>33</v>
      </c>
      <c r="I26" s="12">
        <v>14582</v>
      </c>
      <c r="J26" s="12">
        <v>56</v>
      </c>
      <c r="K26" s="12">
        <v>70998</v>
      </c>
      <c r="L26" s="12">
        <v>24</v>
      </c>
      <c r="M26" s="12">
        <v>41281</v>
      </c>
      <c r="N26" s="12">
        <v>32</v>
      </c>
      <c r="O26" s="12">
        <v>29717</v>
      </c>
      <c r="Q26" s="10" t="str">
        <f t="shared" si="1"/>
        <v>○</v>
      </c>
      <c r="R26" s="10" t="str">
        <f t="shared" si="1"/>
        <v>○</v>
      </c>
    </row>
    <row r="27" spans="1:18" s="8" customFormat="1" ht="13.5">
      <c r="A27" s="17" t="s">
        <v>21</v>
      </c>
      <c r="B27" s="12">
        <v>296</v>
      </c>
      <c r="C27" s="12">
        <v>154676</v>
      </c>
      <c r="D27" s="12">
        <v>223</v>
      </c>
      <c r="E27" s="12">
        <v>76607</v>
      </c>
      <c r="F27" s="12">
        <v>185</v>
      </c>
      <c r="G27" s="12">
        <v>59232</v>
      </c>
      <c r="H27" s="12">
        <v>38</v>
      </c>
      <c r="I27" s="12">
        <v>17375</v>
      </c>
      <c r="J27" s="12">
        <v>73</v>
      </c>
      <c r="K27" s="12">
        <v>78069</v>
      </c>
      <c r="L27" s="12">
        <v>41</v>
      </c>
      <c r="M27" s="12">
        <v>49883</v>
      </c>
      <c r="N27" s="12">
        <v>32</v>
      </c>
      <c r="O27" s="12">
        <v>28186</v>
      </c>
      <c r="Q27" s="10" t="str">
        <f t="shared" si="1"/>
        <v>○</v>
      </c>
      <c r="R27" s="10" t="str">
        <f t="shared" si="1"/>
        <v>○</v>
      </c>
    </row>
    <row r="28" spans="1:18" s="8" customFormat="1" ht="13.5">
      <c r="A28" s="17" t="s">
        <v>22</v>
      </c>
      <c r="B28" s="12">
        <v>253</v>
      </c>
      <c r="C28" s="12">
        <v>149582</v>
      </c>
      <c r="D28" s="12">
        <v>200</v>
      </c>
      <c r="E28" s="12">
        <v>77396</v>
      </c>
      <c r="F28" s="12">
        <v>145</v>
      </c>
      <c r="G28" s="12">
        <v>51406</v>
      </c>
      <c r="H28" s="12">
        <v>55</v>
      </c>
      <c r="I28" s="12">
        <v>25990</v>
      </c>
      <c r="J28" s="12">
        <v>53</v>
      </c>
      <c r="K28" s="12">
        <v>72186</v>
      </c>
      <c r="L28" s="12">
        <v>23</v>
      </c>
      <c r="M28" s="12">
        <v>44274</v>
      </c>
      <c r="N28" s="12">
        <v>30</v>
      </c>
      <c r="O28" s="12">
        <v>27912</v>
      </c>
      <c r="Q28" s="10" t="str">
        <f>IF(B28=D28+J28,"○","×")</f>
        <v>○</v>
      </c>
      <c r="R28" s="10" t="str">
        <f t="shared" si="1"/>
        <v>○</v>
      </c>
    </row>
    <row r="29" spans="1:18" s="8" customFormat="1" ht="13.5">
      <c r="A29" s="17" t="s">
        <v>23</v>
      </c>
      <c r="B29" s="12">
        <v>283</v>
      </c>
      <c r="C29" s="12">
        <v>146937</v>
      </c>
      <c r="D29" s="12">
        <v>231</v>
      </c>
      <c r="E29" s="12">
        <v>84794</v>
      </c>
      <c r="F29" s="12">
        <v>189</v>
      </c>
      <c r="G29" s="12">
        <v>64186</v>
      </c>
      <c r="H29" s="12">
        <v>42</v>
      </c>
      <c r="I29" s="12">
        <v>20608</v>
      </c>
      <c r="J29" s="12">
        <v>52</v>
      </c>
      <c r="K29" s="12">
        <v>62143</v>
      </c>
      <c r="L29" s="12">
        <v>21</v>
      </c>
      <c r="M29" s="12">
        <v>36176</v>
      </c>
      <c r="N29" s="12">
        <v>31</v>
      </c>
      <c r="O29" s="12">
        <v>25967</v>
      </c>
      <c r="Q29" s="10" t="str">
        <f t="shared" si="1"/>
        <v>○</v>
      </c>
      <c r="R29" s="10" t="str">
        <f t="shared" si="1"/>
        <v>○</v>
      </c>
    </row>
    <row r="30" spans="1:18" s="8" customFormat="1" ht="13.5">
      <c r="A30" s="17" t="s">
        <v>24</v>
      </c>
      <c r="B30" s="12">
        <v>340</v>
      </c>
      <c r="C30" s="12">
        <v>164647</v>
      </c>
      <c r="D30" s="12">
        <v>284</v>
      </c>
      <c r="E30" s="12">
        <v>93990</v>
      </c>
      <c r="F30" s="12">
        <v>210</v>
      </c>
      <c r="G30" s="12">
        <v>71280</v>
      </c>
      <c r="H30" s="12">
        <v>74</v>
      </c>
      <c r="I30" s="12">
        <v>22710</v>
      </c>
      <c r="J30" s="12">
        <v>56</v>
      </c>
      <c r="K30" s="12">
        <v>70657</v>
      </c>
      <c r="L30" s="12">
        <v>23</v>
      </c>
      <c r="M30" s="26">
        <v>40379</v>
      </c>
      <c r="N30" s="12">
        <v>33</v>
      </c>
      <c r="O30" s="12">
        <v>30278</v>
      </c>
      <c r="Q30" s="10" t="str">
        <f t="shared" si="1"/>
        <v>○</v>
      </c>
      <c r="R30" s="10" t="str">
        <f t="shared" si="1"/>
        <v>○</v>
      </c>
    </row>
    <row r="31" spans="1:18" s="8" customFormat="1" ht="13.5">
      <c r="A31" s="17" t="s">
        <v>25</v>
      </c>
      <c r="B31" s="12">
        <v>481</v>
      </c>
      <c r="C31" s="12">
        <v>178992</v>
      </c>
      <c r="D31" s="12">
        <v>418</v>
      </c>
      <c r="E31" s="12">
        <v>102438</v>
      </c>
      <c r="F31" s="12">
        <v>248</v>
      </c>
      <c r="G31" s="12">
        <v>67190</v>
      </c>
      <c r="H31" s="12">
        <v>170</v>
      </c>
      <c r="I31" s="12">
        <v>35248</v>
      </c>
      <c r="J31" s="12">
        <v>63</v>
      </c>
      <c r="K31" s="12">
        <v>76554</v>
      </c>
      <c r="L31" s="12">
        <v>26</v>
      </c>
      <c r="M31" s="12">
        <v>43583</v>
      </c>
      <c r="N31" s="12">
        <v>37</v>
      </c>
      <c r="O31" s="12">
        <v>32971</v>
      </c>
      <c r="Q31" s="10" t="str">
        <f t="shared" si="1"/>
        <v>○</v>
      </c>
      <c r="R31" s="10" t="str">
        <f t="shared" si="1"/>
        <v>○</v>
      </c>
    </row>
    <row r="32" spans="1:18" s="8" customFormat="1" ht="13.5">
      <c r="A32" s="18" t="s">
        <v>26</v>
      </c>
      <c r="B32" s="27">
        <v>470</v>
      </c>
      <c r="C32" s="27">
        <v>246752</v>
      </c>
      <c r="D32" s="27">
        <v>386</v>
      </c>
      <c r="E32" s="27">
        <v>120203</v>
      </c>
      <c r="F32" s="27">
        <v>284</v>
      </c>
      <c r="G32" s="27">
        <v>66548</v>
      </c>
      <c r="H32" s="27">
        <v>102</v>
      </c>
      <c r="I32" s="27">
        <v>53655</v>
      </c>
      <c r="J32" s="27">
        <v>84</v>
      </c>
      <c r="K32" s="27">
        <v>126549</v>
      </c>
      <c r="L32" s="27">
        <v>38</v>
      </c>
      <c r="M32" s="27">
        <v>72200</v>
      </c>
      <c r="N32" s="27">
        <v>46</v>
      </c>
      <c r="O32" s="27">
        <v>54349</v>
      </c>
      <c r="Q32" s="10" t="str">
        <f t="shared" si="1"/>
        <v>○</v>
      </c>
      <c r="R32" s="10" t="str">
        <f t="shared" si="1"/>
        <v>○</v>
      </c>
    </row>
    <row r="33" spans="1:18" s="8" customFormat="1" ht="13.5">
      <c r="A33" s="19"/>
      <c r="M33" s="13"/>
      <c r="O33" s="20" t="s">
        <v>10</v>
      </c>
      <c r="Q33" s="2"/>
      <c r="R33" s="2"/>
    </row>
    <row r="34" spans="17:18" s="8" customFormat="1" ht="13.5">
      <c r="Q34" s="2"/>
      <c r="R34" s="2"/>
    </row>
    <row r="35" spans="1:18" s="8" customFormat="1" ht="13.5">
      <c r="A35" s="21"/>
      <c r="Q35" s="2"/>
      <c r="R35" s="2"/>
    </row>
    <row r="37" spans="2:15" ht="13.5" hidden="1">
      <c r="B37" s="22" t="str">
        <f>IF(B38=B20,"○","×")</f>
        <v>×</v>
      </c>
      <c r="C37" s="22" t="str">
        <f aca="true" t="shared" si="2" ref="C37:O37">IF(C38=C20,"○","×")</f>
        <v>×</v>
      </c>
      <c r="D37" s="22" t="str">
        <f t="shared" si="2"/>
        <v>×</v>
      </c>
      <c r="E37" s="22" t="str">
        <f t="shared" si="2"/>
        <v>×</v>
      </c>
      <c r="F37" s="22" t="str">
        <f t="shared" si="2"/>
        <v>○</v>
      </c>
      <c r="G37" s="22" t="str">
        <f t="shared" si="2"/>
        <v>×</v>
      </c>
      <c r="H37" s="22" t="str">
        <f t="shared" si="2"/>
        <v>×</v>
      </c>
      <c r="I37" s="22" t="str">
        <f t="shared" si="2"/>
        <v>○</v>
      </c>
      <c r="J37" s="22" t="str">
        <f t="shared" si="2"/>
        <v>×</v>
      </c>
      <c r="K37" s="22" t="str">
        <f t="shared" si="2"/>
        <v>○</v>
      </c>
      <c r="L37" s="22" t="str">
        <f t="shared" si="2"/>
        <v>×</v>
      </c>
      <c r="M37" s="22" t="str">
        <f t="shared" si="2"/>
        <v>○</v>
      </c>
      <c r="N37" s="22" t="str">
        <f t="shared" si="2"/>
        <v>○</v>
      </c>
      <c r="O37" s="22" t="str">
        <f t="shared" si="2"/>
        <v>○</v>
      </c>
    </row>
    <row r="38" spans="2:15" s="23" customFormat="1" ht="13.5" hidden="1">
      <c r="B38" s="24">
        <f>SUM(B21:B32)</f>
        <v>4230</v>
      </c>
      <c r="C38" s="24">
        <f aca="true" t="shared" si="3" ref="C38:O38">SUM(C21:C32)</f>
        <v>2070742</v>
      </c>
      <c r="D38" s="24">
        <f t="shared" si="3"/>
        <v>3497</v>
      </c>
      <c r="E38" s="24">
        <f t="shared" si="3"/>
        <v>1148075</v>
      </c>
      <c r="F38" s="24">
        <f t="shared" si="3"/>
        <v>2697</v>
      </c>
      <c r="G38" s="24">
        <f t="shared" si="3"/>
        <v>795260</v>
      </c>
      <c r="H38" s="24">
        <f t="shared" si="3"/>
        <v>800</v>
      </c>
      <c r="I38" s="24">
        <f t="shared" si="3"/>
        <v>352815</v>
      </c>
      <c r="J38" s="24">
        <f t="shared" si="3"/>
        <v>733</v>
      </c>
      <c r="K38" s="24">
        <f t="shared" si="3"/>
        <v>922667</v>
      </c>
      <c r="L38" s="24">
        <f t="shared" si="3"/>
        <v>331</v>
      </c>
      <c r="M38" s="24">
        <f t="shared" si="3"/>
        <v>553741</v>
      </c>
      <c r="N38" s="24">
        <f t="shared" si="3"/>
        <v>402</v>
      </c>
      <c r="O38" s="24">
        <f t="shared" si="3"/>
        <v>368926</v>
      </c>
    </row>
  </sheetData>
  <sheetProtection/>
  <mergeCells count="7">
    <mergeCell ref="Q4:R4"/>
    <mergeCell ref="A3:A5"/>
    <mergeCell ref="B3:C4"/>
    <mergeCell ref="D3:E4"/>
    <mergeCell ref="J3:K4"/>
    <mergeCell ref="F4:G4"/>
    <mergeCell ref="H4:I4"/>
  </mergeCells>
  <printOptions/>
  <pageMargins left="0.7" right="0.7" top="0.75" bottom="0.75" header="0.3" footer="0.3"/>
  <pageSetup horizontalDpi="600" verticalDpi="600" orientation="landscape" paperSize="9" scale="78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藤井　啓人</cp:lastModifiedBy>
  <cp:lastPrinted>2020-04-03T06:33:17Z</cp:lastPrinted>
  <dcterms:created xsi:type="dcterms:W3CDTF">1998-01-19T05:13:27Z</dcterms:created>
  <dcterms:modified xsi:type="dcterms:W3CDTF">2020-04-03T06:33:30Z</dcterms:modified>
  <cp:category/>
  <cp:version/>
  <cp:contentType/>
  <cp:contentStatus/>
</cp:coreProperties>
</file>