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20" windowHeight="8730" activeTab="0"/>
  </bookViews>
  <sheets>
    <sheet name="163選挙投票状況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<sst xmlns="http://schemas.openxmlformats.org/spreadsheetml/2006/main" count="76" uniqueCount="65">
  <si>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執行年月日</t>
  </si>
  <si>
    <t>当日有権者数</t>
  </si>
  <si>
    <t>投票者数</t>
  </si>
  <si>
    <t>投票率(％)</t>
  </si>
  <si>
    <t>計</t>
  </si>
  <si>
    <t>男</t>
  </si>
  <si>
    <t>女</t>
  </si>
  <si>
    <t>〈市議会議員〉</t>
  </si>
  <si>
    <t>無投票</t>
  </si>
  <si>
    <t>9. 4.13</t>
  </si>
  <si>
    <t>11. 4.11</t>
  </si>
  <si>
    <t>9. 2. 2</t>
  </si>
  <si>
    <t>〈衆議院議員〉</t>
  </si>
  <si>
    <t>〈参議院議員〉</t>
  </si>
  <si>
    <t>資料：選挙管理委員会</t>
  </si>
  <si>
    <t>13. 4.22</t>
  </si>
  <si>
    <t>13. 1.28</t>
  </si>
  <si>
    <t>12. 6.25</t>
  </si>
  <si>
    <t>〈市　　　長〉</t>
  </si>
  <si>
    <t>〈県議会議員〉</t>
  </si>
  <si>
    <t>〈県　知　事〉</t>
  </si>
  <si>
    <t>15. 4.27</t>
  </si>
  <si>
    <t>15. 4.13</t>
  </si>
  <si>
    <t>17. 4.10</t>
  </si>
  <si>
    <t>17. 1.23</t>
  </si>
  <si>
    <t>15.11. 9</t>
  </si>
  <si>
    <t>13. 7.29</t>
  </si>
  <si>
    <t>16. 7.11</t>
  </si>
  <si>
    <t>(上石津選挙区）</t>
  </si>
  <si>
    <t>(墨俣選挙区）</t>
  </si>
  <si>
    <t>(大垣選挙区）</t>
  </si>
  <si>
    <t>無　　　　投　　　　票</t>
  </si>
  <si>
    <t>19. 4. 8</t>
  </si>
  <si>
    <t>17. 9.11</t>
  </si>
  <si>
    <t>(注)衆議院選挙は小選挙区、参議院選挙は選挙区の投票率を表す。</t>
  </si>
  <si>
    <t>19. 7.29</t>
  </si>
  <si>
    <t>21. 4.19</t>
  </si>
  <si>
    <t>平成10. 7.12</t>
  </si>
  <si>
    <t>22. 7.11</t>
  </si>
  <si>
    <t>平成 5. 1.31</t>
  </si>
  <si>
    <t>平成 8.10.20</t>
  </si>
  <si>
    <t>21. 8.30</t>
  </si>
  <si>
    <t>平成 7. 4. 9</t>
  </si>
  <si>
    <t>23. 4.10</t>
  </si>
  <si>
    <t>23. 4.24</t>
  </si>
  <si>
    <t>平成 11. 4.25</t>
  </si>
  <si>
    <t>18. 4.16</t>
  </si>
  <si>
    <t>19. 4.22</t>
  </si>
  <si>
    <t>平成 5. 4. 4</t>
  </si>
  <si>
    <t>19-7　選挙投票状況</t>
  </si>
  <si>
    <t>24.12.16</t>
  </si>
  <si>
    <t>25. 7.21</t>
  </si>
  <si>
    <t>25. 1.27</t>
  </si>
  <si>
    <t>27. 4.26</t>
  </si>
  <si>
    <t>27. 4.12</t>
  </si>
  <si>
    <t>26.12.14</t>
  </si>
  <si>
    <t>25. 4.14</t>
  </si>
  <si>
    <t>29. 1.29</t>
  </si>
  <si>
    <t>28. 7.10</t>
  </si>
  <si>
    <t>29.10.22</t>
  </si>
  <si>
    <t>29. 4.16</t>
  </si>
  <si>
    <t>※補欠選挙</t>
  </si>
  <si>
    <t>令和 1. 7.21</t>
  </si>
  <si>
    <t>31. 4. 7</t>
  </si>
  <si>
    <t>31. 4.21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</si>
</sst>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 "/>
    <numFmt numFmtId="178" formatCode="#,##0.00;&quot;△ 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78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I18" sqref="I18"/>
    </sheetView>
  </sheetViews>
  <sheetFormatPr defaultColWidth="9.00390625" defaultRowHeight="13.5"/>
  <cols>
    <col min="1" max="1" width="14.125" style="0" customWidth="1"/>
    <col min="2" max="2" width="15.75390625" style="1" customWidth="1"/>
    <col min="3" max="3" width="9.75390625" style="0" bestFit="1" customWidth="1"/>
    <col min="4" max="11" width="9.125" style="0" bestFit="1" customWidth="1"/>
  </cols>
  <sheetData>
    <row r="1" ht="13.5">
      <c r="A1" s="13" t="s">
        <v>49</v>
      </c>
    </row>
    <row r="2" spans="1:11" ht="14.25" thickBot="1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</row>
    <row r="3" spans="1:11" ht="14.25" thickTop="1">
      <c r="A3" s="29" t="s">
        <v>0</v>
      </c>
      <c r="B3" s="29"/>
      <c r="C3" s="34" t="s">
        <v>1</v>
      </c>
      <c r="D3" s="34"/>
      <c r="E3" s="34"/>
      <c r="F3" s="34" t="s">
        <v>2</v>
      </c>
      <c r="G3" s="34"/>
      <c r="H3" s="34"/>
      <c r="I3" s="28" t="s">
        <v>3</v>
      </c>
      <c r="J3" s="28"/>
      <c r="K3" s="28"/>
    </row>
    <row r="4" spans="1:11" ht="13.5">
      <c r="A4" s="30"/>
      <c r="B4" s="30"/>
      <c r="C4" s="14" t="s">
        <v>4</v>
      </c>
      <c r="D4" s="14" t="s">
        <v>5</v>
      </c>
      <c r="E4" s="14" t="s">
        <v>6</v>
      </c>
      <c r="F4" s="14" t="s">
        <v>4</v>
      </c>
      <c r="G4" s="14" t="s">
        <v>5</v>
      </c>
      <c r="H4" s="14" t="s">
        <v>6</v>
      </c>
      <c r="I4" s="14" t="s">
        <v>4</v>
      </c>
      <c r="J4" s="14" t="s">
        <v>5</v>
      </c>
      <c r="K4" s="15" t="s">
        <v>6</v>
      </c>
    </row>
    <row r="5" spans="1:11" ht="13.5">
      <c r="A5" s="31" t="s">
        <v>7</v>
      </c>
      <c r="B5" s="32"/>
      <c r="C5" s="2"/>
      <c r="D5" s="3"/>
      <c r="E5" s="3"/>
      <c r="F5" s="3"/>
      <c r="G5" s="3"/>
      <c r="H5" s="3"/>
      <c r="I5" s="3"/>
      <c r="J5" s="3"/>
      <c r="K5" s="3"/>
    </row>
    <row r="6" spans="1:11" ht="13.5" customHeight="1">
      <c r="A6" s="3"/>
      <c r="B6" s="4" t="s">
        <v>45</v>
      </c>
      <c r="C6" s="5">
        <f>SUM(D6:E6)</f>
        <v>115070</v>
      </c>
      <c r="D6" s="6">
        <v>55322</v>
      </c>
      <c r="E6" s="6">
        <v>59748</v>
      </c>
      <c r="F6" s="6">
        <f>SUM(G6:H6)</f>
        <v>75727</v>
      </c>
      <c r="G6" s="6">
        <v>35178</v>
      </c>
      <c r="H6" s="6">
        <v>40549</v>
      </c>
      <c r="I6" s="19">
        <f aca="true" t="shared" si="0" ref="I6:K7">F6/C6*100</f>
        <v>65.80950725645259</v>
      </c>
      <c r="J6" s="19">
        <f t="shared" si="0"/>
        <v>63.587722786594846</v>
      </c>
      <c r="K6" s="19">
        <f t="shared" si="0"/>
        <v>67.86670683537524</v>
      </c>
    </row>
    <row r="7" spans="1:11" ht="13.5">
      <c r="A7" s="3"/>
      <c r="B7" s="4" t="s">
        <v>21</v>
      </c>
      <c r="C7" s="5">
        <f>SUM(D7:E7)</f>
        <v>116324</v>
      </c>
      <c r="D7" s="6">
        <v>55960</v>
      </c>
      <c r="E7" s="6">
        <v>60364</v>
      </c>
      <c r="F7" s="6">
        <f>SUM(G7:H7)</f>
        <v>70178</v>
      </c>
      <c r="G7" s="6">
        <v>32570</v>
      </c>
      <c r="H7" s="6">
        <v>37608</v>
      </c>
      <c r="I7" s="19">
        <f t="shared" si="0"/>
        <v>60.32976857742168</v>
      </c>
      <c r="J7" s="19">
        <f t="shared" si="0"/>
        <v>58.202287348105784</v>
      </c>
      <c r="K7" s="19">
        <f t="shared" si="0"/>
        <v>62.302034325094425</v>
      </c>
    </row>
    <row r="8" spans="1:11" ht="13.5">
      <c r="A8" s="23"/>
      <c r="B8" s="4" t="s">
        <v>46</v>
      </c>
      <c r="C8" s="5"/>
      <c r="D8" s="6"/>
      <c r="E8" s="6"/>
      <c r="F8" s="6"/>
      <c r="G8" s="6"/>
      <c r="H8" s="6"/>
      <c r="I8" s="19"/>
      <c r="J8" s="19"/>
      <c r="K8" s="19"/>
    </row>
    <row r="9" spans="1:11" ht="13.5">
      <c r="A9" s="3"/>
      <c r="B9" s="3" t="s">
        <v>28</v>
      </c>
      <c r="C9" s="5">
        <f>SUM(D9:E9)</f>
        <v>5313</v>
      </c>
      <c r="D9" s="6">
        <v>2548</v>
      </c>
      <c r="E9" s="6">
        <v>2765</v>
      </c>
      <c r="F9" s="6">
        <f>SUM(G9:H9)</f>
        <v>4212</v>
      </c>
      <c r="G9" s="6">
        <v>2023</v>
      </c>
      <c r="H9" s="6">
        <v>2189</v>
      </c>
      <c r="I9" s="19">
        <f aca="true" t="shared" si="1" ref="I9:K10">F9/C9*100</f>
        <v>79.2772444946358</v>
      </c>
      <c r="J9" s="19">
        <f t="shared" si="1"/>
        <v>79.3956043956044</v>
      </c>
      <c r="K9" s="19">
        <f t="shared" si="1"/>
        <v>79.16817359855335</v>
      </c>
    </row>
    <row r="10" spans="1:11" ht="13.5">
      <c r="A10" s="3"/>
      <c r="B10" s="3" t="s">
        <v>29</v>
      </c>
      <c r="C10" s="5">
        <f>SUM(D10:E10)</f>
        <v>3786</v>
      </c>
      <c r="D10" s="6">
        <v>1812</v>
      </c>
      <c r="E10" s="6">
        <v>1974</v>
      </c>
      <c r="F10" s="6">
        <f>SUM(G10:H10)</f>
        <v>2803</v>
      </c>
      <c r="G10" s="6">
        <v>1298</v>
      </c>
      <c r="H10" s="6">
        <v>1505</v>
      </c>
      <c r="I10" s="19">
        <f t="shared" si="1"/>
        <v>74.03592181722134</v>
      </c>
      <c r="J10" s="19">
        <f t="shared" si="1"/>
        <v>71.63355408388522</v>
      </c>
      <c r="K10" s="19">
        <f t="shared" si="1"/>
        <v>76.24113475177306</v>
      </c>
    </row>
    <row r="11" spans="1:11" ht="13.5">
      <c r="A11" s="3"/>
      <c r="B11" s="4" t="s">
        <v>47</v>
      </c>
      <c r="C11" s="5"/>
      <c r="D11" s="6"/>
      <c r="E11" s="6"/>
      <c r="F11" s="6"/>
      <c r="G11" s="6"/>
      <c r="H11" s="6"/>
      <c r="I11" s="19"/>
      <c r="J11" s="19"/>
      <c r="K11" s="19"/>
    </row>
    <row r="12" spans="1:11" ht="13.5">
      <c r="A12" s="3"/>
      <c r="B12" s="3" t="s">
        <v>30</v>
      </c>
      <c r="C12" s="5">
        <f>SUM(D12:E12)</f>
        <v>117496</v>
      </c>
      <c r="D12" s="6">
        <v>56555</v>
      </c>
      <c r="E12" s="6">
        <v>60941</v>
      </c>
      <c r="F12" s="6">
        <f>SUM(G12:H12)</f>
        <v>65797</v>
      </c>
      <c r="G12" s="6">
        <v>30781</v>
      </c>
      <c r="H12" s="6">
        <v>35016</v>
      </c>
      <c r="I12" s="19">
        <f>F12/C12*100</f>
        <v>55.9993531694696</v>
      </c>
      <c r="J12" s="19">
        <f>G12/D12*100</f>
        <v>54.426664309079655</v>
      </c>
      <c r="K12" s="19">
        <f>H12/E12*100</f>
        <v>57.458853645329086</v>
      </c>
    </row>
    <row r="13" spans="1:11" ht="13.5">
      <c r="A13" s="3"/>
      <c r="B13" s="3" t="s">
        <v>28</v>
      </c>
      <c r="C13" s="5">
        <f>SUM(D13:E13)</f>
        <v>5292</v>
      </c>
      <c r="D13" s="6">
        <v>2561</v>
      </c>
      <c r="E13" s="6">
        <v>2731</v>
      </c>
      <c r="F13" s="35" t="s">
        <v>31</v>
      </c>
      <c r="G13" s="35"/>
      <c r="H13" s="35"/>
      <c r="I13" s="35"/>
      <c r="J13" s="35"/>
      <c r="K13" s="35"/>
    </row>
    <row r="14" spans="1:11" ht="13.5">
      <c r="A14" s="3"/>
      <c r="B14" s="3" t="s">
        <v>29</v>
      </c>
      <c r="C14" s="5">
        <f>SUM(D14:E14)</f>
        <v>3769</v>
      </c>
      <c r="D14" s="6">
        <v>1808</v>
      </c>
      <c r="E14" s="6">
        <v>1961</v>
      </c>
      <c r="F14" s="6">
        <f>SUM(G14:H14)</f>
        <v>2727</v>
      </c>
      <c r="G14" s="6">
        <v>1277</v>
      </c>
      <c r="H14" s="6">
        <v>1450</v>
      </c>
      <c r="I14" s="19">
        <f>F14/C14*100</f>
        <v>72.35340939241178</v>
      </c>
      <c r="J14" s="19">
        <f>G14/D14*100</f>
        <v>70.63053097345133</v>
      </c>
      <c r="K14" s="19">
        <f>H14/E14*100</f>
        <v>73.94186639469659</v>
      </c>
    </row>
    <row r="15" spans="1:11" ht="13.5">
      <c r="A15" s="3"/>
      <c r="B15" s="4" t="s">
        <v>44</v>
      </c>
      <c r="C15" s="5">
        <f>SUM(D15:E15)</f>
        <v>127156</v>
      </c>
      <c r="D15" s="6">
        <v>61397</v>
      </c>
      <c r="E15" s="6">
        <v>65759</v>
      </c>
      <c r="F15" s="6">
        <f>SUM(G15:H15)</f>
        <v>61141</v>
      </c>
      <c r="G15" s="6">
        <v>29027</v>
      </c>
      <c r="H15" s="6">
        <v>32114</v>
      </c>
      <c r="I15" s="19">
        <f>F15/C15*100</f>
        <v>48.08345654157098</v>
      </c>
      <c r="J15" s="19">
        <v>47.28</v>
      </c>
      <c r="K15" s="19">
        <v>48.84</v>
      </c>
    </row>
    <row r="16" spans="1:11" ht="13.5">
      <c r="A16" s="24"/>
      <c r="B16" s="4" t="s">
        <v>53</v>
      </c>
      <c r="C16" s="5">
        <v>127200</v>
      </c>
      <c r="D16" s="6">
        <v>61314</v>
      </c>
      <c r="E16" s="6">
        <v>65886</v>
      </c>
      <c r="F16" s="6">
        <v>62359</v>
      </c>
      <c r="G16" s="6">
        <v>30131</v>
      </c>
      <c r="H16" s="6">
        <v>32228</v>
      </c>
      <c r="I16" s="19">
        <v>49.02</v>
      </c>
      <c r="J16" s="19">
        <v>49.14</v>
      </c>
      <c r="K16" s="19">
        <v>48.91</v>
      </c>
    </row>
    <row r="17" spans="1:12" ht="13.5">
      <c r="A17" s="27" t="s">
        <v>61</v>
      </c>
      <c r="B17" s="4" t="s">
        <v>60</v>
      </c>
      <c r="C17" s="5">
        <v>130039</v>
      </c>
      <c r="D17" s="6">
        <v>62710</v>
      </c>
      <c r="E17" s="6">
        <v>67329</v>
      </c>
      <c r="F17" s="6">
        <v>23193</v>
      </c>
      <c r="G17" s="6">
        <v>11437</v>
      </c>
      <c r="H17" s="6">
        <v>11756</v>
      </c>
      <c r="I17" s="19">
        <v>17.84</v>
      </c>
      <c r="J17" s="19">
        <v>18.24</v>
      </c>
      <c r="K17" s="19">
        <v>17.46</v>
      </c>
      <c r="L17" s="24"/>
    </row>
    <row r="18" spans="1:12" ht="13.5">
      <c r="A18" s="27"/>
      <c r="B18" s="4" t="s">
        <v>64</v>
      </c>
      <c r="C18" s="5">
        <f>SUM(D18:E18)</f>
        <v>129726</v>
      </c>
      <c r="D18" s="6">
        <v>62514</v>
      </c>
      <c r="E18" s="6">
        <v>67212</v>
      </c>
      <c r="F18" s="6">
        <f>SUM(G18:H18)</f>
        <v>55511</v>
      </c>
      <c r="G18" s="6">
        <v>26883</v>
      </c>
      <c r="H18" s="6">
        <v>28628</v>
      </c>
      <c r="I18" s="19">
        <f>F18/C18*100</f>
        <v>42.790959406749614</v>
      </c>
      <c r="J18" s="19">
        <f>G18/D18*100</f>
        <v>43.003167290526925</v>
      </c>
      <c r="K18" s="19">
        <f>H18/E18*100</f>
        <v>42.593584478962086</v>
      </c>
      <c r="L18" s="24"/>
    </row>
    <row r="19" spans="1:11" ht="13.5">
      <c r="A19" s="33" t="s">
        <v>18</v>
      </c>
      <c r="B19" s="33"/>
      <c r="C19" s="5"/>
      <c r="D19" s="6"/>
      <c r="E19" s="6"/>
      <c r="F19" s="6"/>
      <c r="G19" s="6"/>
      <c r="H19" s="6"/>
      <c r="I19" s="7"/>
      <c r="J19" s="7"/>
      <c r="K19" s="7"/>
    </row>
    <row r="20" spans="1:11" ht="13.5">
      <c r="A20" s="3"/>
      <c r="B20" s="4" t="s">
        <v>48</v>
      </c>
      <c r="C20" s="5">
        <f>SUM(D20:E20)</f>
        <v>110039</v>
      </c>
      <c r="D20" s="6">
        <v>52578</v>
      </c>
      <c r="E20" s="6">
        <v>57461</v>
      </c>
      <c r="F20" s="6">
        <f>SUM(G20:H20)</f>
        <v>41288</v>
      </c>
      <c r="G20" s="6">
        <v>19492</v>
      </c>
      <c r="H20" s="6">
        <v>21796</v>
      </c>
      <c r="I20" s="19">
        <f aca="true" t="shared" si="2" ref="I20:K21">F20/C20*100</f>
        <v>37.521242468579324</v>
      </c>
      <c r="J20" s="19">
        <f t="shared" si="2"/>
        <v>37.07253984556279</v>
      </c>
      <c r="K20" s="19">
        <f t="shared" si="2"/>
        <v>37.9318146220915</v>
      </c>
    </row>
    <row r="21" spans="1:11" ht="13.5">
      <c r="A21" s="3"/>
      <c r="B21" s="4" t="s">
        <v>9</v>
      </c>
      <c r="C21" s="5">
        <f>SUM(D21:E21)</f>
        <v>113385</v>
      </c>
      <c r="D21" s="6">
        <v>54405</v>
      </c>
      <c r="E21" s="6">
        <v>58980</v>
      </c>
      <c r="F21" s="6">
        <f>SUM(G21:H21)</f>
        <v>44113</v>
      </c>
      <c r="G21" s="6">
        <v>20649</v>
      </c>
      <c r="H21" s="6">
        <v>23464</v>
      </c>
      <c r="I21" s="19">
        <f t="shared" si="2"/>
        <v>38.90549896370772</v>
      </c>
      <c r="J21" s="19">
        <f t="shared" si="2"/>
        <v>37.95423214778054</v>
      </c>
      <c r="K21" s="19">
        <f t="shared" si="2"/>
        <v>39.78297728043405</v>
      </c>
    </row>
    <row r="22" spans="1:11" ht="13.5">
      <c r="A22" s="3"/>
      <c r="B22" s="4" t="s">
        <v>15</v>
      </c>
      <c r="C22" s="5">
        <f>SUM(D22:E22)</f>
        <v>115771</v>
      </c>
      <c r="D22" s="6">
        <v>55637</v>
      </c>
      <c r="E22" s="6">
        <v>60134</v>
      </c>
      <c r="F22" s="6">
        <f>SUM(G22:H22)</f>
        <v>65576</v>
      </c>
      <c r="G22" s="6">
        <v>30503</v>
      </c>
      <c r="H22" s="6">
        <v>35073</v>
      </c>
      <c r="I22" s="19">
        <f>F22/C22*100</f>
        <v>56.64285529191248</v>
      </c>
      <c r="J22" s="19">
        <f>G22/D22*100</f>
        <v>54.82502651113468</v>
      </c>
      <c r="K22" s="19">
        <f>H22/E22*100</f>
        <v>58.3247414108491</v>
      </c>
    </row>
    <row r="23" spans="1:11" ht="13.5">
      <c r="A23" s="3"/>
      <c r="B23" s="4" t="s">
        <v>23</v>
      </c>
      <c r="C23" s="5">
        <v>116914</v>
      </c>
      <c r="D23" s="6">
        <v>56214</v>
      </c>
      <c r="E23" s="6">
        <v>60700</v>
      </c>
      <c r="F23" s="6">
        <v>38826</v>
      </c>
      <c r="G23" s="6">
        <v>18539</v>
      </c>
      <c r="H23" s="6">
        <v>20287</v>
      </c>
      <c r="I23" s="19">
        <v>33.21</v>
      </c>
      <c r="J23" s="19">
        <f>G23/D23*100</f>
        <v>32.9793289927776</v>
      </c>
      <c r="K23" s="19">
        <f>H23/E23*100</f>
        <v>33.42174629324547</v>
      </c>
    </row>
    <row r="24" spans="1:11" ht="13.5">
      <c r="A24" s="3"/>
      <c r="B24" s="4" t="s">
        <v>36</v>
      </c>
      <c r="C24" s="5"/>
      <c r="D24" s="6"/>
      <c r="E24" s="36" t="s">
        <v>8</v>
      </c>
      <c r="F24" s="36"/>
      <c r="G24" s="36"/>
      <c r="H24" s="36"/>
      <c r="I24" s="36"/>
      <c r="J24" s="7"/>
      <c r="K24" s="7"/>
    </row>
    <row r="25" spans="1:11" ht="13.5">
      <c r="A25" s="3"/>
      <c r="B25" s="4" t="s">
        <v>56</v>
      </c>
      <c r="C25" s="5">
        <v>127087</v>
      </c>
      <c r="D25" s="6">
        <v>61265</v>
      </c>
      <c r="E25" s="26">
        <v>65822</v>
      </c>
      <c r="F25" s="26">
        <v>59723</v>
      </c>
      <c r="G25" s="26">
        <v>28476</v>
      </c>
      <c r="H25" s="26">
        <v>31247</v>
      </c>
      <c r="I25" s="25">
        <v>46.99</v>
      </c>
      <c r="J25" s="25">
        <v>46.48</v>
      </c>
      <c r="K25" s="25">
        <v>47.47</v>
      </c>
    </row>
    <row r="26" spans="1:11" ht="13.5">
      <c r="A26" s="3"/>
      <c r="B26" s="4" t="s">
        <v>60</v>
      </c>
      <c r="C26" s="5"/>
      <c r="D26" s="6"/>
      <c r="E26" s="36" t="s">
        <v>8</v>
      </c>
      <c r="F26" s="36"/>
      <c r="G26" s="36"/>
      <c r="H26" s="36"/>
      <c r="I26" s="36"/>
      <c r="J26" s="25"/>
      <c r="K26" s="25"/>
    </row>
    <row r="27" spans="1:11" ht="13.5">
      <c r="A27" s="33" t="s">
        <v>19</v>
      </c>
      <c r="B27" s="33"/>
      <c r="C27" s="5"/>
      <c r="D27" s="6"/>
      <c r="E27" s="6"/>
      <c r="F27" s="6"/>
      <c r="G27" s="6"/>
      <c r="H27" s="6"/>
      <c r="I27" s="7"/>
      <c r="J27" s="7"/>
      <c r="K27" s="7"/>
    </row>
    <row r="28" spans="1:11" ht="13.5">
      <c r="A28" s="3"/>
      <c r="B28" s="4" t="s">
        <v>42</v>
      </c>
      <c r="C28" s="5">
        <f>SUM(D28:E28)</f>
        <v>112805</v>
      </c>
      <c r="D28" s="6">
        <v>53945</v>
      </c>
      <c r="E28" s="6">
        <v>58860</v>
      </c>
      <c r="F28" s="6">
        <f>SUM(G28:H28)</f>
        <v>65075</v>
      </c>
      <c r="G28" s="6">
        <v>30589</v>
      </c>
      <c r="H28" s="6">
        <v>34486</v>
      </c>
      <c r="I28" s="19">
        <f aca="true" t="shared" si="3" ref="I28:K29">F28/C28*100</f>
        <v>57.68804574265325</v>
      </c>
      <c r="J28" s="19">
        <f t="shared" si="3"/>
        <v>56.704050421725825</v>
      </c>
      <c r="K28" s="19">
        <f t="shared" si="3"/>
        <v>58.58987427794767</v>
      </c>
    </row>
    <row r="29" spans="1:11" ht="13.5">
      <c r="A29" s="3"/>
      <c r="B29" s="4" t="s">
        <v>10</v>
      </c>
      <c r="C29" s="5">
        <f>SUM(D29:E29)</f>
        <v>115919</v>
      </c>
      <c r="D29" s="6">
        <v>55747</v>
      </c>
      <c r="E29" s="6">
        <v>60172</v>
      </c>
      <c r="F29" s="6">
        <f>SUM(G29:H29)</f>
        <v>72702</v>
      </c>
      <c r="G29" s="6">
        <v>34193</v>
      </c>
      <c r="H29" s="6">
        <v>38509</v>
      </c>
      <c r="I29" s="19">
        <f t="shared" si="3"/>
        <v>62.717932349312875</v>
      </c>
      <c r="J29" s="19">
        <f t="shared" si="3"/>
        <v>61.33603601987551</v>
      </c>
      <c r="K29" s="19">
        <f t="shared" si="3"/>
        <v>63.99820514525029</v>
      </c>
    </row>
    <row r="30" spans="1:11" ht="13.5">
      <c r="A30" s="3"/>
      <c r="B30" s="4" t="s">
        <v>22</v>
      </c>
      <c r="C30" s="5">
        <f>SUM(D30:E30)</f>
        <v>117021</v>
      </c>
      <c r="D30" s="6">
        <v>56303</v>
      </c>
      <c r="E30" s="6">
        <v>60718</v>
      </c>
      <c r="F30" s="6">
        <f>SUM(G30:H30)</f>
        <v>61043</v>
      </c>
      <c r="G30" s="6">
        <v>28746</v>
      </c>
      <c r="H30" s="6">
        <v>32297</v>
      </c>
      <c r="I30" s="19">
        <f aca="true" t="shared" si="4" ref="I30:K31">F30/C30*100</f>
        <v>52.164141478879856</v>
      </c>
      <c r="J30" s="19">
        <f t="shared" si="4"/>
        <v>51.055894002095805</v>
      </c>
      <c r="K30" s="19">
        <f t="shared" si="4"/>
        <v>53.191804736651406</v>
      </c>
    </row>
    <row r="31" spans="1:11" ht="13.5">
      <c r="A31" s="3"/>
      <c r="B31" s="4" t="s">
        <v>32</v>
      </c>
      <c r="C31" s="5">
        <f>SUM(D31:E31)</f>
        <v>127447</v>
      </c>
      <c r="D31" s="6">
        <v>61391</v>
      </c>
      <c r="E31" s="6">
        <v>66056</v>
      </c>
      <c r="F31" s="6">
        <f>SUM(G31:H31)</f>
        <v>63085</v>
      </c>
      <c r="G31" s="6">
        <v>30001</v>
      </c>
      <c r="H31" s="6">
        <v>33084</v>
      </c>
      <c r="I31" s="19">
        <f t="shared" si="4"/>
        <v>49.499007430539756</v>
      </c>
      <c r="J31" s="19">
        <f t="shared" si="4"/>
        <v>48.8687266863221</v>
      </c>
      <c r="K31" s="19">
        <f t="shared" si="4"/>
        <v>50.08477655322756</v>
      </c>
    </row>
    <row r="32" spans="1:11" ht="13.5">
      <c r="A32" s="3"/>
      <c r="B32" s="4" t="s">
        <v>43</v>
      </c>
      <c r="C32" s="5">
        <f>SUM(D32:E32)</f>
        <v>127718</v>
      </c>
      <c r="D32" s="6">
        <v>61665</v>
      </c>
      <c r="E32" s="6">
        <v>66053</v>
      </c>
      <c r="F32" s="6">
        <f>SUM(G32:H32)</f>
        <v>57029</v>
      </c>
      <c r="G32" s="6">
        <v>27641</v>
      </c>
      <c r="H32" s="6">
        <v>29388</v>
      </c>
      <c r="I32" s="19">
        <f>F32/C32*100</f>
        <v>44.652280806151055</v>
      </c>
      <c r="J32" s="19">
        <v>44.82</v>
      </c>
      <c r="K32" s="19">
        <v>44.49</v>
      </c>
    </row>
    <row r="33" spans="1:11" ht="13.5">
      <c r="A33" s="3"/>
      <c r="B33" s="4" t="s">
        <v>54</v>
      </c>
      <c r="C33" s="5">
        <v>127876</v>
      </c>
      <c r="D33" s="6">
        <v>61670</v>
      </c>
      <c r="E33" s="6">
        <v>66206</v>
      </c>
      <c r="F33" s="6">
        <v>56737</v>
      </c>
      <c r="G33" s="6">
        <v>27687</v>
      </c>
      <c r="H33" s="6">
        <v>29050</v>
      </c>
      <c r="I33" s="19">
        <v>44.37</v>
      </c>
      <c r="J33" s="19">
        <v>44.9</v>
      </c>
      <c r="K33" s="19">
        <v>43.88</v>
      </c>
    </row>
    <row r="34" spans="1:11" ht="13.5">
      <c r="A34" s="3"/>
      <c r="B34" s="4" t="s">
        <v>63</v>
      </c>
      <c r="C34" s="5">
        <f>SUM(D34:E34)</f>
        <v>130200</v>
      </c>
      <c r="D34" s="6">
        <v>62741</v>
      </c>
      <c r="E34" s="6">
        <v>67459</v>
      </c>
      <c r="F34" s="6">
        <f>SUM(G34:H34)</f>
        <v>50471</v>
      </c>
      <c r="G34" s="6">
        <v>24591</v>
      </c>
      <c r="H34" s="6">
        <v>25880</v>
      </c>
      <c r="I34" s="19">
        <f>F34/C34*100</f>
        <v>38.764208909370204</v>
      </c>
      <c r="J34" s="19">
        <f>G34/D34*100</f>
        <v>39.19446613856968</v>
      </c>
      <c r="K34" s="19">
        <f>H34/E34*100</f>
        <v>38.3640433448465</v>
      </c>
    </row>
    <row r="35" spans="1:11" ht="13.5">
      <c r="A35" s="33" t="s">
        <v>20</v>
      </c>
      <c r="B35" s="33"/>
      <c r="C35" s="5"/>
      <c r="D35" s="6"/>
      <c r="E35" s="6"/>
      <c r="F35" s="6"/>
      <c r="G35" s="6"/>
      <c r="H35" s="6"/>
      <c r="I35" s="7"/>
      <c r="J35" s="7"/>
      <c r="K35" s="7"/>
    </row>
    <row r="36" spans="1:11" ht="13.5">
      <c r="A36" s="3"/>
      <c r="B36" s="4" t="s">
        <v>39</v>
      </c>
      <c r="C36" s="5">
        <f aca="true" t="shared" si="5" ref="C34:C41">SUM(D36:E36)</f>
        <v>110696</v>
      </c>
      <c r="D36" s="6">
        <v>52808</v>
      </c>
      <c r="E36" s="6">
        <v>57888</v>
      </c>
      <c r="F36" s="6">
        <f>SUM(G36:H36)</f>
        <v>40681</v>
      </c>
      <c r="G36" s="6">
        <v>19737</v>
      </c>
      <c r="H36" s="6">
        <v>20944</v>
      </c>
      <c r="I36" s="19">
        <f aca="true" t="shared" si="6" ref="I36:K37">F36/C36*100</f>
        <v>36.750198742501986</v>
      </c>
      <c r="J36" s="19">
        <f t="shared" si="6"/>
        <v>37.37501893652477</v>
      </c>
      <c r="K36" s="19">
        <f t="shared" si="6"/>
        <v>36.18021006080708</v>
      </c>
    </row>
    <row r="37" spans="1:11" ht="13.5">
      <c r="A37" s="3"/>
      <c r="B37" s="4" t="s">
        <v>11</v>
      </c>
      <c r="C37" s="5">
        <f t="shared" si="5"/>
        <v>114568</v>
      </c>
      <c r="D37" s="6">
        <v>55032</v>
      </c>
      <c r="E37" s="6">
        <v>59536</v>
      </c>
      <c r="F37" s="6">
        <f>SUM(G37:H37)</f>
        <v>40119</v>
      </c>
      <c r="G37" s="6">
        <v>19522</v>
      </c>
      <c r="H37" s="6">
        <v>20597</v>
      </c>
      <c r="I37" s="19">
        <f t="shared" si="6"/>
        <v>35.017631450317715</v>
      </c>
      <c r="J37" s="19">
        <f t="shared" si="6"/>
        <v>35.4739060910016</v>
      </c>
      <c r="K37" s="19">
        <f t="shared" si="6"/>
        <v>34.59587476484816</v>
      </c>
    </row>
    <row r="38" spans="1:11" ht="13.5">
      <c r="A38" s="3"/>
      <c r="B38" s="4" t="s">
        <v>16</v>
      </c>
      <c r="C38" s="5">
        <f t="shared" si="5"/>
        <v>116763</v>
      </c>
      <c r="D38" s="6">
        <v>56227</v>
      </c>
      <c r="E38" s="6">
        <v>60536</v>
      </c>
      <c r="F38" s="6">
        <f>SUM(G38:H38)</f>
        <v>41668</v>
      </c>
      <c r="G38" s="6">
        <v>20125</v>
      </c>
      <c r="H38" s="6">
        <v>21543</v>
      </c>
      <c r="I38" s="19">
        <f>F38/C38*100</f>
        <v>35.685962162671395</v>
      </c>
      <c r="J38" s="19">
        <f>G38/D38*100</f>
        <v>35.79241289771818</v>
      </c>
      <c r="K38" s="19">
        <f>H38/E38*100</f>
        <v>35.58708867450773</v>
      </c>
    </row>
    <row r="39" spans="1:11" ht="13.5">
      <c r="A39" s="3"/>
      <c r="B39" s="4" t="s">
        <v>24</v>
      </c>
      <c r="C39" s="5">
        <f t="shared" si="5"/>
        <v>117943</v>
      </c>
      <c r="D39" s="6">
        <v>56792</v>
      </c>
      <c r="E39" s="6">
        <v>61151</v>
      </c>
      <c r="F39" s="6">
        <v>41360</v>
      </c>
      <c r="G39" s="6">
        <v>20143</v>
      </c>
      <c r="H39" s="6">
        <v>21217</v>
      </c>
      <c r="I39" s="19">
        <v>35.07</v>
      </c>
      <c r="J39" s="19">
        <f aca="true" t="shared" si="7" ref="J39:K41">G39/D39*100</f>
        <v>35.46802366530497</v>
      </c>
      <c r="K39" s="19">
        <f t="shared" si="7"/>
        <v>34.69608019492731</v>
      </c>
    </row>
    <row r="40" spans="1:11" ht="13.5">
      <c r="A40" s="3"/>
      <c r="B40" s="4" t="s">
        <v>36</v>
      </c>
      <c r="C40" s="5">
        <f t="shared" si="5"/>
        <v>127734</v>
      </c>
      <c r="D40" s="6">
        <v>61656</v>
      </c>
      <c r="E40" s="6">
        <v>66078</v>
      </c>
      <c r="F40" s="6">
        <v>39018</v>
      </c>
      <c r="G40" s="6">
        <v>19082</v>
      </c>
      <c r="H40" s="6">
        <v>19936</v>
      </c>
      <c r="I40" s="19">
        <v>30.55</v>
      </c>
      <c r="J40" s="19">
        <f t="shared" si="7"/>
        <v>30.949137148047228</v>
      </c>
      <c r="K40" s="19">
        <f t="shared" si="7"/>
        <v>30.170404673264926</v>
      </c>
    </row>
    <row r="41" spans="1:11" ht="13.5">
      <c r="A41" s="3"/>
      <c r="B41" s="4" t="s">
        <v>52</v>
      </c>
      <c r="C41" s="5">
        <f t="shared" si="5"/>
        <v>128216</v>
      </c>
      <c r="D41" s="6">
        <v>61872</v>
      </c>
      <c r="E41" s="6">
        <v>66344</v>
      </c>
      <c r="F41" s="6">
        <f>SUM(G41:H41)</f>
        <v>35320</v>
      </c>
      <c r="G41" s="6">
        <v>17750</v>
      </c>
      <c r="H41" s="6">
        <v>17570</v>
      </c>
      <c r="I41" s="19">
        <f>F41/C41*100</f>
        <v>27.547263992013477</v>
      </c>
      <c r="J41" s="19">
        <f t="shared" si="7"/>
        <v>28.688259632790274</v>
      </c>
      <c r="K41" s="19">
        <f t="shared" si="7"/>
        <v>26.483178584348245</v>
      </c>
    </row>
    <row r="42" spans="1:11" ht="13.5">
      <c r="A42" s="3"/>
      <c r="B42" s="4" t="s">
        <v>57</v>
      </c>
      <c r="C42" s="5">
        <v>131123</v>
      </c>
      <c r="D42" s="6">
        <v>63318</v>
      </c>
      <c r="E42" s="6">
        <v>67805</v>
      </c>
      <c r="F42" s="6">
        <v>38924</v>
      </c>
      <c r="G42" s="6">
        <v>19189</v>
      </c>
      <c r="H42" s="6">
        <v>19735</v>
      </c>
      <c r="I42" s="19">
        <f>F42/C42*100</f>
        <v>29.685104825240423</v>
      </c>
      <c r="J42" s="19">
        <f>G42/D42*100</f>
        <v>30.305758236204554</v>
      </c>
      <c r="K42" s="19">
        <f>H42/E42*100</f>
        <v>29.10552319150505</v>
      </c>
    </row>
    <row r="43" spans="1:11" ht="13.5">
      <c r="A43" s="33" t="s">
        <v>12</v>
      </c>
      <c r="B43" s="33"/>
      <c r="C43" s="5"/>
      <c r="D43" s="6"/>
      <c r="E43" s="6"/>
      <c r="F43" s="6"/>
      <c r="G43" s="6"/>
      <c r="H43" s="6"/>
      <c r="I43" s="7"/>
      <c r="J43" s="7"/>
      <c r="K43" s="7"/>
    </row>
    <row r="44" spans="1:11" ht="13.5">
      <c r="A44" s="3"/>
      <c r="B44" s="4" t="s">
        <v>40</v>
      </c>
      <c r="C44" s="5">
        <f aca="true" t="shared" si="8" ref="C44:C49">SUM(D44:E44)</f>
        <v>114844</v>
      </c>
      <c r="D44" s="6">
        <v>55186</v>
      </c>
      <c r="E44" s="6">
        <v>59658</v>
      </c>
      <c r="F44" s="6">
        <f aca="true" t="shared" si="9" ref="F44:F49">SUM(G44:H44)</f>
        <v>66077</v>
      </c>
      <c r="G44" s="6">
        <v>31673</v>
      </c>
      <c r="H44" s="6">
        <v>34404</v>
      </c>
      <c r="I44" s="19">
        <f>F44/C44*100</f>
        <v>57.53631012503918</v>
      </c>
      <c r="J44" s="19">
        <f>G44/D44*100</f>
        <v>57.393179429565464</v>
      </c>
      <c r="K44" s="19">
        <f>H44/E44*100</f>
        <v>57.668711656441715</v>
      </c>
    </row>
    <row r="45" spans="1:11" ht="13.5">
      <c r="A45" s="3"/>
      <c r="B45" s="16" t="s">
        <v>17</v>
      </c>
      <c r="C45" s="6">
        <f t="shared" si="8"/>
        <v>117073</v>
      </c>
      <c r="D45" s="6">
        <v>56385</v>
      </c>
      <c r="E45" s="6">
        <v>60688</v>
      </c>
      <c r="F45" s="6">
        <f t="shared" si="9"/>
        <v>76302</v>
      </c>
      <c r="G45" s="6">
        <v>36321</v>
      </c>
      <c r="H45" s="6">
        <v>39981</v>
      </c>
      <c r="I45" s="19">
        <f aca="true" t="shared" si="10" ref="I45:K47">F45/C45*100</f>
        <v>65.17472004646675</v>
      </c>
      <c r="J45" s="19">
        <f t="shared" si="10"/>
        <v>64.41606810321893</v>
      </c>
      <c r="K45" s="19">
        <f t="shared" si="10"/>
        <v>65.87958080674927</v>
      </c>
    </row>
    <row r="46" spans="1:11" ht="13.5">
      <c r="A46" s="3"/>
      <c r="B46" s="16" t="s">
        <v>25</v>
      </c>
      <c r="C46" s="6">
        <f t="shared" si="8"/>
        <v>118130</v>
      </c>
      <c r="D46" s="6">
        <v>56932</v>
      </c>
      <c r="E46" s="6">
        <v>61198</v>
      </c>
      <c r="F46" s="6">
        <f t="shared" si="9"/>
        <v>69412</v>
      </c>
      <c r="G46" s="6">
        <v>33504</v>
      </c>
      <c r="H46" s="6">
        <v>35908</v>
      </c>
      <c r="I46" s="19">
        <f t="shared" si="10"/>
        <v>58.7589943282824</v>
      </c>
      <c r="J46" s="19">
        <f t="shared" si="10"/>
        <v>58.849153375957286</v>
      </c>
      <c r="K46" s="19">
        <f t="shared" si="10"/>
        <v>58.67512010196412</v>
      </c>
    </row>
    <row r="47" spans="1:11" ht="13.5">
      <c r="A47" s="3"/>
      <c r="B47" s="16" t="s">
        <v>33</v>
      </c>
      <c r="C47" s="6">
        <f t="shared" si="8"/>
        <v>118486</v>
      </c>
      <c r="D47" s="6">
        <v>57105</v>
      </c>
      <c r="E47" s="6">
        <v>61381</v>
      </c>
      <c r="F47" s="6">
        <f t="shared" si="9"/>
        <v>77116</v>
      </c>
      <c r="G47" s="6">
        <v>37014</v>
      </c>
      <c r="H47" s="6">
        <v>40102</v>
      </c>
      <c r="I47" s="19">
        <f t="shared" si="10"/>
        <v>65.084482554901</v>
      </c>
      <c r="J47" s="19">
        <f t="shared" si="10"/>
        <v>64.81744155503021</v>
      </c>
      <c r="K47" s="19">
        <f t="shared" si="10"/>
        <v>65.3329206106124</v>
      </c>
    </row>
    <row r="48" spans="1:11" ht="13.5">
      <c r="A48" s="3"/>
      <c r="B48" s="4" t="s">
        <v>41</v>
      </c>
      <c r="C48" s="5">
        <f t="shared" si="8"/>
        <v>128223</v>
      </c>
      <c r="D48" s="6">
        <v>61882</v>
      </c>
      <c r="E48" s="6">
        <v>66341</v>
      </c>
      <c r="F48" s="6">
        <f t="shared" si="9"/>
        <v>87752</v>
      </c>
      <c r="G48" s="6">
        <v>42680</v>
      </c>
      <c r="H48" s="6">
        <v>45072</v>
      </c>
      <c r="I48" s="19">
        <f>F48/C48*100</f>
        <v>68.4370198794288</v>
      </c>
      <c r="J48" s="19">
        <v>68.97</v>
      </c>
      <c r="K48" s="19">
        <v>67.94</v>
      </c>
    </row>
    <row r="49" spans="1:11" ht="13.5">
      <c r="A49" s="3"/>
      <c r="B49" s="4" t="s">
        <v>50</v>
      </c>
      <c r="C49" s="5">
        <f t="shared" si="8"/>
        <v>128763</v>
      </c>
      <c r="D49" s="6">
        <v>62189</v>
      </c>
      <c r="E49" s="6">
        <v>66574</v>
      </c>
      <c r="F49" s="6">
        <f t="shared" si="9"/>
        <v>73915</v>
      </c>
      <c r="G49" s="6">
        <v>36433</v>
      </c>
      <c r="H49" s="6">
        <v>37482</v>
      </c>
      <c r="I49" s="19">
        <f>F49/C49*100</f>
        <v>57.403912614648625</v>
      </c>
      <c r="J49" s="19">
        <f aca="true" t="shared" si="11" ref="J49:K51">G49/D49*100</f>
        <v>58.58431555419769</v>
      </c>
      <c r="K49" s="19">
        <f t="shared" si="11"/>
        <v>56.30125874966203</v>
      </c>
    </row>
    <row r="50" spans="1:11" ht="13.5">
      <c r="A50" s="3"/>
      <c r="B50" s="4" t="s">
        <v>55</v>
      </c>
      <c r="C50" s="5">
        <v>128865</v>
      </c>
      <c r="D50" s="6">
        <v>62229</v>
      </c>
      <c r="E50" s="6">
        <v>66636</v>
      </c>
      <c r="F50" s="6">
        <v>59929</v>
      </c>
      <c r="G50" s="6">
        <v>29987</v>
      </c>
      <c r="H50" s="6">
        <v>29942</v>
      </c>
      <c r="I50" s="19">
        <v>46.51</v>
      </c>
      <c r="J50" s="19">
        <f t="shared" si="11"/>
        <v>48.18814379147986</v>
      </c>
      <c r="K50" s="19">
        <f t="shared" si="11"/>
        <v>44.93366948796446</v>
      </c>
    </row>
    <row r="51" spans="1:11" ht="13.5">
      <c r="A51" s="3"/>
      <c r="B51" s="4" t="s">
        <v>59</v>
      </c>
      <c r="C51" s="5">
        <v>131736</v>
      </c>
      <c r="D51" s="6">
        <v>63579</v>
      </c>
      <c r="E51" s="6">
        <v>68157</v>
      </c>
      <c r="F51" s="6">
        <v>63855</v>
      </c>
      <c r="G51" s="6">
        <v>31628</v>
      </c>
      <c r="H51" s="6">
        <v>32227</v>
      </c>
      <c r="I51" s="19">
        <v>48.47</v>
      </c>
      <c r="J51" s="19">
        <f t="shared" si="11"/>
        <v>49.74598530961481</v>
      </c>
      <c r="K51" s="19">
        <f t="shared" si="11"/>
        <v>47.28347785260502</v>
      </c>
    </row>
    <row r="52" spans="1:11" ht="13.5">
      <c r="A52" s="33" t="s">
        <v>13</v>
      </c>
      <c r="B52" s="33"/>
      <c r="C52" s="5"/>
      <c r="D52" s="6"/>
      <c r="E52" s="6"/>
      <c r="F52" s="6"/>
      <c r="G52" s="6"/>
      <c r="H52" s="6"/>
      <c r="I52" s="7"/>
      <c r="J52" s="7"/>
      <c r="K52" s="7"/>
    </row>
    <row r="53" spans="1:11" ht="13.5">
      <c r="A53" s="3"/>
      <c r="B53" s="4" t="s">
        <v>37</v>
      </c>
      <c r="C53" s="5">
        <f aca="true" t="shared" si="12" ref="C53:C58">SUM(D53:E53)</f>
        <v>116229</v>
      </c>
      <c r="D53" s="6">
        <v>55930</v>
      </c>
      <c r="E53" s="6">
        <v>60299</v>
      </c>
      <c r="F53" s="6">
        <f aca="true" t="shared" si="13" ref="F53:F58">SUM(G53:H53)</f>
        <v>65653</v>
      </c>
      <c r="G53" s="6">
        <v>31690</v>
      </c>
      <c r="H53" s="6">
        <v>33963</v>
      </c>
      <c r="I53" s="19">
        <f aca="true" t="shared" si="14" ref="I53:K56">F53/C53*100</f>
        <v>56.485902829758494</v>
      </c>
      <c r="J53" s="19">
        <f t="shared" si="14"/>
        <v>56.66011085285177</v>
      </c>
      <c r="K53" s="19">
        <f t="shared" si="14"/>
        <v>56.32431715285494</v>
      </c>
    </row>
    <row r="54" spans="1:11" ht="13.5">
      <c r="A54" s="3"/>
      <c r="B54" s="16" t="s">
        <v>26</v>
      </c>
      <c r="C54" s="5">
        <f t="shared" si="12"/>
        <v>117393</v>
      </c>
      <c r="D54" s="6">
        <v>56525</v>
      </c>
      <c r="E54" s="6">
        <v>60868</v>
      </c>
      <c r="F54" s="6">
        <f t="shared" si="13"/>
        <v>60058</v>
      </c>
      <c r="G54" s="6">
        <v>29060</v>
      </c>
      <c r="H54" s="6">
        <v>30998</v>
      </c>
      <c r="I54" s="19">
        <f t="shared" si="14"/>
        <v>51.15977954392511</v>
      </c>
      <c r="J54" s="19">
        <f t="shared" si="14"/>
        <v>51.4108801415303</v>
      </c>
      <c r="K54" s="19">
        <f t="shared" si="14"/>
        <v>50.92659525530656</v>
      </c>
    </row>
    <row r="55" spans="1:11" ht="13.5">
      <c r="A55" s="3"/>
      <c r="B55" s="16" t="s">
        <v>27</v>
      </c>
      <c r="C55" s="5">
        <f t="shared" si="12"/>
        <v>118278</v>
      </c>
      <c r="D55" s="6">
        <v>56924</v>
      </c>
      <c r="E55" s="6">
        <v>61354</v>
      </c>
      <c r="F55" s="6">
        <f t="shared" si="13"/>
        <v>62825</v>
      </c>
      <c r="G55" s="6">
        <v>30501</v>
      </c>
      <c r="H55" s="6">
        <v>32324</v>
      </c>
      <c r="I55" s="19">
        <f t="shared" si="14"/>
        <v>53.11638681749776</v>
      </c>
      <c r="J55" s="19">
        <f t="shared" si="14"/>
        <v>53.5819689410442</v>
      </c>
      <c r="K55" s="19">
        <f t="shared" si="14"/>
        <v>52.68442155360694</v>
      </c>
    </row>
    <row r="56" spans="1:11" ht="13.5">
      <c r="A56" s="3"/>
      <c r="B56" s="16" t="s">
        <v>35</v>
      </c>
      <c r="C56" s="5">
        <f t="shared" si="12"/>
        <v>128489</v>
      </c>
      <c r="D56" s="6">
        <v>61994</v>
      </c>
      <c r="E56" s="6">
        <v>66495</v>
      </c>
      <c r="F56" s="6">
        <f t="shared" si="13"/>
        <v>71328</v>
      </c>
      <c r="G56" s="6">
        <v>34844</v>
      </c>
      <c r="H56" s="6">
        <v>36484</v>
      </c>
      <c r="I56" s="19">
        <f t="shared" si="14"/>
        <v>55.51292328526177</v>
      </c>
      <c r="J56" s="19">
        <f t="shared" si="14"/>
        <v>56.2054392360551</v>
      </c>
      <c r="K56" s="19">
        <f t="shared" si="14"/>
        <v>54.86728325438003</v>
      </c>
    </row>
    <row r="57" spans="1:11" ht="13.5">
      <c r="A57" s="3"/>
      <c r="B57" s="4" t="s">
        <v>38</v>
      </c>
      <c r="C57" s="5">
        <f t="shared" si="12"/>
        <v>128384</v>
      </c>
      <c r="D57" s="6">
        <v>62002</v>
      </c>
      <c r="E57" s="6">
        <v>66382</v>
      </c>
      <c r="F57" s="6">
        <f t="shared" si="13"/>
        <v>69356</v>
      </c>
      <c r="G57" s="6">
        <v>34129</v>
      </c>
      <c r="H57" s="6">
        <v>35227</v>
      </c>
      <c r="I57" s="19">
        <f>F57/C57*100</f>
        <v>54.022308075772685</v>
      </c>
      <c r="J57" s="19">
        <v>55.04</v>
      </c>
      <c r="K57" s="19">
        <v>53.07</v>
      </c>
    </row>
    <row r="58" spans="1:11" ht="13.5">
      <c r="A58" s="3"/>
      <c r="B58" s="4" t="s">
        <v>51</v>
      </c>
      <c r="C58" s="5">
        <f t="shared" si="12"/>
        <v>128893</v>
      </c>
      <c r="D58" s="6">
        <v>62273</v>
      </c>
      <c r="E58" s="6">
        <v>66620</v>
      </c>
      <c r="F58" s="6">
        <f t="shared" si="13"/>
        <v>61058</v>
      </c>
      <c r="G58" s="6">
        <v>30368</v>
      </c>
      <c r="H58" s="6">
        <v>30690</v>
      </c>
      <c r="I58" s="19">
        <f>F58/C58*100</f>
        <v>47.37107523294515</v>
      </c>
      <c r="J58" s="19">
        <f>G58/D58*100</f>
        <v>48.765917813498625</v>
      </c>
      <c r="K58" s="19">
        <f>H58/E58*100</f>
        <v>46.06724707295107</v>
      </c>
    </row>
    <row r="59" spans="1:11" ht="13.5">
      <c r="A59" s="3"/>
      <c r="B59" s="4" t="s">
        <v>58</v>
      </c>
      <c r="C59" s="5">
        <f>SUM(D59:E59)</f>
        <v>131827</v>
      </c>
      <c r="D59" s="6">
        <v>63653</v>
      </c>
      <c r="E59" s="6">
        <v>68174</v>
      </c>
      <c r="F59" s="6">
        <f>SUM(G59:H59)</f>
        <v>69988</v>
      </c>
      <c r="G59" s="6">
        <v>34288</v>
      </c>
      <c r="H59" s="6">
        <v>35700</v>
      </c>
      <c r="I59" s="19">
        <f>F59/C59*100</f>
        <v>53.090793236590386</v>
      </c>
      <c r="J59" s="19">
        <f>G59/D59*100</f>
        <v>53.867060468477526</v>
      </c>
      <c r="K59" s="19">
        <f>H59/E59*100</f>
        <v>52.36600463519817</v>
      </c>
    </row>
    <row r="60" spans="1:11" ht="13.5">
      <c r="A60" s="3"/>
      <c r="B60" s="4" t="s">
        <v>62</v>
      </c>
      <c r="C60" s="5">
        <f>SUM(D60:E60)</f>
        <v>131068</v>
      </c>
      <c r="D60" s="6">
        <v>63240</v>
      </c>
      <c r="E60" s="6">
        <v>67828</v>
      </c>
      <c r="F60" s="6">
        <f>SUM(G60:H60)</f>
        <v>58117</v>
      </c>
      <c r="G60" s="6">
        <v>28847</v>
      </c>
      <c r="H60" s="6">
        <v>29270</v>
      </c>
      <c r="I60" s="19">
        <f>F60/C60*100</f>
        <v>44.34110538041322</v>
      </c>
      <c r="J60" s="19">
        <f>G60/D60*100</f>
        <v>45.61511701454776</v>
      </c>
      <c r="K60" s="19">
        <f>H60/E60*100</f>
        <v>43.15327003597334</v>
      </c>
    </row>
    <row r="61" spans="1:11" ht="13.5">
      <c r="A61" s="8"/>
      <c r="B61" s="22"/>
      <c r="C61" s="21"/>
      <c r="D61" s="9"/>
      <c r="E61" s="9"/>
      <c r="F61" s="9"/>
      <c r="G61" s="9"/>
      <c r="H61" s="9"/>
      <c r="I61" s="20"/>
      <c r="J61" s="20"/>
      <c r="K61" s="20"/>
    </row>
    <row r="62" spans="1:11" ht="13.5">
      <c r="A62" s="3"/>
      <c r="B62" s="4"/>
      <c r="C62" s="6"/>
      <c r="D62" s="6"/>
      <c r="E62" s="6"/>
      <c r="F62" s="6"/>
      <c r="G62" s="6"/>
      <c r="H62" s="6"/>
      <c r="I62" s="19"/>
      <c r="J62" s="19"/>
      <c r="K62" s="19"/>
    </row>
    <row r="63" spans="1:11" ht="13.5">
      <c r="A63" s="10" t="s">
        <v>34</v>
      </c>
      <c r="B63" s="11"/>
      <c r="C63" s="10"/>
      <c r="D63" s="10"/>
      <c r="E63" s="10"/>
      <c r="F63" s="10"/>
      <c r="G63" s="10"/>
      <c r="H63" s="10"/>
      <c r="I63" s="10"/>
      <c r="J63" s="10"/>
      <c r="K63" s="12" t="s">
        <v>14</v>
      </c>
    </row>
  </sheetData>
  <sheetProtection/>
  <mergeCells count="13">
    <mergeCell ref="A35:B35"/>
    <mergeCell ref="A43:B43"/>
    <mergeCell ref="E26:I26"/>
    <mergeCell ref="A52:B52"/>
    <mergeCell ref="E24:I24"/>
    <mergeCell ref="A27:B27"/>
    <mergeCell ref="I3:K3"/>
    <mergeCell ref="A3:B4"/>
    <mergeCell ref="A5:B5"/>
    <mergeCell ref="A19:B19"/>
    <mergeCell ref="C3:E3"/>
    <mergeCell ref="F3:H3"/>
    <mergeCell ref="F13:K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藤井　啓人</cp:lastModifiedBy>
  <cp:lastPrinted>2017-02-01T05:44:04Z</cp:lastPrinted>
  <dcterms:created xsi:type="dcterms:W3CDTF">1997-01-08T22:48:59Z</dcterms:created>
  <dcterms:modified xsi:type="dcterms:W3CDTF">2020-04-06T10:59:11Z</dcterms:modified>
  <cp:category/>
  <cp:version/>
  <cp:contentType/>
  <cp:contentStatus/>
</cp:coreProperties>
</file>