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ukyoyu\180 令和06年度 部共有\010-1 商工観光課\501160 中小企業等金融対策事業\☆セーフティネット関係\"/>
    </mc:Choice>
  </mc:AlternateContent>
  <xr:revisionPtr revIDLastSave="0" documentId="8_{579B2EA6-646B-4948-93EF-EC59838514CB}" xr6:coauthVersionLast="45" xr6:coauthVersionMax="45" xr10:uidLastSave="{00000000-0000-0000-0000-000000000000}"/>
  <bookViews>
    <workbookView xWindow="-120" yWindow="-120" windowWidth="29040" windowHeight="15840" xr2:uid="{3709DB5A-E305-45FE-BE41-4753A32AB984}"/>
  </bookViews>
  <sheets>
    <sheet name="算出根拠" sheetId="1" r:id="rId1"/>
  </sheets>
  <definedNames>
    <definedName name="_xlnm.Print_Area" localSheetId="0">算出根拠!$A$1:$Z$48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R24" i="1" l="1"/>
  <c r="M24" i="1"/>
  <c r="H24" i="1"/>
  <c r="V26" i="1" l="1"/>
  <c r="K29" i="1" s="1"/>
  <c r="V25" i="1"/>
  <c r="C29" i="1" s="1"/>
  <c r="V18" i="1"/>
  <c r="K21" i="1" s="1"/>
  <c r="U29" i="1" l="1"/>
  <c r="C36" i="1" s="1"/>
  <c r="V17" i="1"/>
  <c r="C21" i="1" l="1"/>
  <c r="U21" i="1" s="1"/>
  <c r="M36" i="1" s="1"/>
  <c r="H37" i="1"/>
  <c r="V35" i="1" l="1"/>
</calcChain>
</file>

<file path=xl/sharedStrings.xml><?xml version="1.0" encoding="utf-8"?>
<sst xmlns="http://schemas.openxmlformats.org/spreadsheetml/2006/main" count="123" uniqueCount="63">
  <si>
    <t>中小企業信用保険法第２条第５項第５号の規定による認定に係る売上高等の算出根拠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</si>
  <si>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</si>
  <si>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</si>
  <si>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</si>
  <si>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</si>
  <si>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業種（※１）</t>
    <rPh sb="0" eb="2">
      <t>ギョウシュ</t>
    </rPh>
    <phoneticPr fontId="1"/>
  </si>
  <si>
    <t>最近１年間の売上高</t>
    <rPh sb="0" eb="2">
      <t>サイキン</t>
    </rPh>
    <rPh sb="3" eb="5">
      <t>ネンカン</t>
    </rPh>
    <rPh sb="6" eb="9">
      <t>ウリアゲダカ</t>
    </rPh>
    <phoneticPr fontId="1"/>
  </si>
  <si>
    <t>業</t>
    <rPh sb="0" eb="1">
      <t>ギョウ</t>
    </rPh>
    <phoneticPr fontId="1"/>
  </si>
  <si>
    <t>円</t>
    <rPh sb="0" eb="1">
      <t>エン</t>
    </rPh>
    <phoneticPr fontId="1"/>
  </si>
  <si>
    <t>％</t>
    <phoneticPr fontId="1"/>
  </si>
  <si>
    <t>企業全体の売上高</t>
    <rPh sb="0" eb="2">
      <t>キギョウ</t>
    </rPh>
    <rPh sb="2" eb="4">
      <t>ゼンタイ</t>
    </rPh>
    <rPh sb="5" eb="8">
      <t>ウリアゲダカ</t>
    </rPh>
    <phoneticPr fontId="1"/>
  </si>
  <si>
    <t>※１：</t>
    <phoneticPr fontId="1"/>
  </si>
  <si>
    <t>細分類業種名</t>
    <rPh sb="0" eb="3">
      <t>サイブンルイ</t>
    </rPh>
    <rPh sb="3" eb="5">
      <t>ギョウシュ</t>
    </rPh>
    <rPh sb="5" eb="6">
      <t>メイ</t>
    </rPh>
    <phoneticPr fontId="1"/>
  </si>
  <si>
    <t>細分類番号</t>
    <rPh sb="0" eb="5">
      <t>サイブンルイバンゴウ</t>
    </rPh>
    <phoneticPr fontId="1"/>
  </si>
  <si>
    <t>※２：</t>
    <phoneticPr fontId="1"/>
  </si>
  <si>
    <t>（単位：円）</t>
    <phoneticPr fontId="1"/>
  </si>
  <si>
    <t>【Ｂ】</t>
    <phoneticPr fontId="1"/>
  </si>
  <si>
    <t>－</t>
    <phoneticPr fontId="1"/>
  </si>
  <si>
    <t>×100</t>
    <phoneticPr fontId="1"/>
  </si>
  <si>
    <t>＝</t>
    <phoneticPr fontId="1"/>
  </si>
  <si>
    <t>【Ａ】</t>
    <phoneticPr fontId="1"/>
  </si>
  <si>
    <t>（注）</t>
    <rPh sb="1" eb="2">
      <t>チュウ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</si>
  <si>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</si>
  <si>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</si>
  <si>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</si>
  <si>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</si>
  <si>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構成比</t>
    <rPh sb="0" eb="3">
      <t>コウセイヒ</t>
    </rPh>
    <phoneticPr fontId="1"/>
  </si>
  <si>
    <t>（令和</t>
    <rPh sb="1" eb="3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</si>
  <si>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</si>
  <si>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</si>
  <si>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</si>
  <si>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）</t>
    <phoneticPr fontId="1"/>
  </si>
  <si>
    <t>月</t>
    <rPh sb="0" eb="1">
      <t>ツキ</t>
    </rPh>
    <phoneticPr fontId="1"/>
  </si>
  <si>
    <t>減少率</t>
    <rPh sb="0" eb="3">
      <t>ゲンショウリツ</t>
    </rPh>
    <phoneticPr fontId="1"/>
  </si>
  <si>
    <t>（添付書類）様式第5-ハ-①</t>
    <phoneticPr fontId="1"/>
  </si>
  <si>
    <t>３か月間の合計</t>
    <rPh sb="2" eb="4">
      <t>ゲツカン</t>
    </rPh>
    <rPh sb="5" eb="7">
      <t>ゴウケイ</t>
    </rPh>
    <phoneticPr fontId="1"/>
  </si>
  <si>
    <t>営業利益</t>
    <rPh sb="0" eb="4">
      <t>エイギョウリエキ</t>
    </rPh>
    <phoneticPr fontId="1"/>
  </si>
  <si>
    <t>売上高</t>
    <rPh sb="0" eb="3">
      <t>ウリアゲダカ</t>
    </rPh>
    <phoneticPr fontId="1"/>
  </si>
  <si>
    <t>【ａ】</t>
    <phoneticPr fontId="1"/>
  </si>
  <si>
    <t>【ｂ】</t>
    <phoneticPr fontId="1"/>
  </si>
  <si>
    <t>【ａ´】</t>
    <phoneticPr fontId="1"/>
  </si>
  <si>
    <t>【ｂ´】</t>
    <phoneticPr fontId="1"/>
  </si>
  <si>
    <t>①企業全体の最近３か月間の売上高および営業利益</t>
    <rPh sb="1" eb="5">
      <t>キギョウゼンタイ</t>
    </rPh>
    <rPh sb="6" eb="8">
      <t>サイキン</t>
    </rPh>
    <rPh sb="10" eb="12">
      <t>ゲツカン</t>
    </rPh>
    <rPh sb="13" eb="16">
      <t>ウリアゲタカ</t>
    </rPh>
    <rPh sb="19" eb="21">
      <t>エイギョウ</t>
    </rPh>
    <rPh sb="21" eb="23">
      <t>リエキ</t>
    </rPh>
    <phoneticPr fontId="1"/>
  </si>
  <si>
    <t>円</t>
    <rPh sb="0" eb="1">
      <t>エン</t>
    </rPh>
    <phoneticPr fontId="1"/>
  </si>
  <si>
    <t>÷</t>
    <phoneticPr fontId="1"/>
  </si>
  <si>
    <t>％</t>
    <phoneticPr fontId="1"/>
  </si>
  <si>
    <t>≧20％</t>
    <phoneticPr fontId="1"/>
  </si>
  <si>
    <t>（表１：事業が属する業種毎の最近１年間の売上高）</t>
    <rPh sb="14" eb="16">
      <t>サイキン</t>
    </rPh>
    <rPh sb="17" eb="19">
      <t>ネンカン</t>
    </rPh>
    <phoneticPr fontId="1"/>
  </si>
  <si>
    <t>（単位：円）</t>
    <rPh sb="1" eb="3">
      <t>タンイ</t>
    </rPh>
    <rPh sb="4" eb="5">
      <t>エン</t>
    </rPh>
    <phoneticPr fontId="1"/>
  </si>
  <si>
    <t>①の期間に対応する企業全体の前年同期の売上高および営業利益</t>
    <rPh sb="2" eb="4">
      <t>キカン</t>
    </rPh>
    <rPh sb="5" eb="7">
      <t>タイオウ</t>
    </rPh>
    <rPh sb="9" eb="13">
      <t>キギョウゼンタイ</t>
    </rPh>
    <rPh sb="14" eb="16">
      <t>ゼンネン</t>
    </rPh>
    <rPh sb="16" eb="18">
      <t>ドウキ</t>
    </rPh>
    <rPh sb="19" eb="22">
      <t>ウリアゲダカ</t>
    </rPh>
    <rPh sb="25" eb="27">
      <t>エイギョウ</t>
    </rPh>
    <rPh sb="27" eb="29">
      <t>リエキ</t>
    </rPh>
    <phoneticPr fontId="1"/>
  </si>
  <si>
    <t>=</t>
    <phoneticPr fontId="1"/>
  </si>
  <si>
    <t>記載。細分類業種は全て指定業種に該当することが必要。</t>
    <phoneticPr fontId="1"/>
  </si>
  <si>
    <t>業種欄には、営んでいる事業が属する全ての業種（日本標準産業分類の細分類番号と細分類業種名）を</t>
    <rPh sb="0" eb="2">
      <t>ギョウシュ</t>
    </rPh>
    <rPh sb="2" eb="3">
      <t>ラン</t>
    </rPh>
    <rPh sb="6" eb="7">
      <t>イトナ</t>
    </rPh>
    <rPh sb="11" eb="13">
      <t>ジギョウ</t>
    </rPh>
    <rPh sb="14" eb="15">
      <t>ゾク</t>
    </rPh>
    <rPh sb="17" eb="18">
      <t>スベ</t>
    </rPh>
    <rPh sb="20" eb="22">
      <t>ギョウシュ</t>
    </rPh>
    <rPh sb="23" eb="25">
      <t>ニホン</t>
    </rPh>
    <rPh sb="25" eb="31">
      <t>ヒョウジュンサンギョウブンルイ</t>
    </rPh>
    <rPh sb="32" eb="35">
      <t>サイブンルイ</t>
    </rPh>
    <phoneticPr fontId="1"/>
  </si>
  <si>
    <t>最近３か月間の月平均売上高営業利益率</t>
    <rPh sb="0" eb="2">
      <t>サイキン</t>
    </rPh>
    <rPh sb="4" eb="6">
      <t>ゲツカン</t>
    </rPh>
    <rPh sb="7" eb="10">
      <t>ツキヘイキン</t>
    </rPh>
    <rPh sb="10" eb="13">
      <t>ウリアゲダカ</t>
    </rPh>
    <rPh sb="13" eb="18">
      <t>エイギョウリエキリツ</t>
    </rPh>
    <phoneticPr fontId="1"/>
  </si>
  <si>
    <t>前年同月の月平均売上高営業利益率</t>
    <rPh sb="0" eb="4">
      <t>ゼンネンドウゲツ</t>
    </rPh>
    <rPh sb="5" eb="11">
      <t>ツキヘイキンウリアゲダカ</t>
    </rPh>
    <rPh sb="11" eb="16">
      <t>エイギョウリエキリツ</t>
    </rPh>
    <phoneticPr fontId="1"/>
  </si>
  <si>
    <t>３か月間の月平均売上高営業利益率は、「（３か月間の営業利益）÷（３か月間の売上高）」で算出</t>
    <rPh sb="2" eb="4">
      <t>ゲツカン</t>
    </rPh>
    <rPh sb="5" eb="8">
      <t>ツキヘイキン</t>
    </rPh>
    <rPh sb="8" eb="11">
      <t>ウリアゲダカ</t>
    </rPh>
    <rPh sb="11" eb="15">
      <t>エイギョウリエキ</t>
    </rPh>
    <rPh sb="15" eb="16">
      <t>リツ</t>
    </rPh>
    <rPh sb="22" eb="24">
      <t>ゲツカン</t>
    </rPh>
    <rPh sb="25" eb="27">
      <t>エイギョウ</t>
    </rPh>
    <rPh sb="27" eb="29">
      <t>リエキ</t>
    </rPh>
    <rPh sb="34" eb="35">
      <t>ゲツ</t>
    </rPh>
    <rPh sb="35" eb="36">
      <t>カン</t>
    </rPh>
    <rPh sb="37" eb="39">
      <t>ウリアゲ</t>
    </rPh>
    <rPh sb="39" eb="40">
      <t>ダカ</t>
    </rPh>
    <rPh sb="43" eb="45">
      <t>サンシュツ</t>
    </rPh>
    <phoneticPr fontId="1"/>
  </si>
  <si>
    <t>する。個人事業主の場合は、「（売上－売上原価－経費）÷売上」で算出する。</t>
    <rPh sb="3" eb="8">
      <t>コジンジギョウヌシ</t>
    </rPh>
    <rPh sb="9" eb="11">
      <t>バアイ</t>
    </rPh>
    <rPh sb="15" eb="17">
      <t>ウリアゲ</t>
    </rPh>
    <rPh sb="18" eb="20">
      <t>ウリアゲ</t>
    </rPh>
    <rPh sb="20" eb="22">
      <t>ゲンカ</t>
    </rPh>
    <rPh sb="23" eb="25">
      <t>ケイヒ</t>
    </rPh>
    <rPh sb="27" eb="29">
      <t>ウリアゲ</t>
    </rPh>
    <rPh sb="31" eb="33">
      <t>サンシュツ</t>
    </rPh>
    <phoneticPr fontId="1"/>
  </si>
  <si>
    <t>認定申請にあたっては、営んでいる事業が全て指定業種に属することが疎明できる書類等（例えば、</t>
    <rPh sb="0" eb="2">
      <t>ニンテイ</t>
    </rPh>
    <rPh sb="2" eb="4">
      <t>シンセイ</t>
    </rPh>
    <rPh sb="11" eb="12">
      <t>イトナ</t>
    </rPh>
    <rPh sb="16" eb="18">
      <t>ジギョウ</t>
    </rPh>
    <rPh sb="19" eb="20">
      <t>スベ</t>
    </rPh>
    <rPh sb="21" eb="25">
      <t>シテイギョウシュ</t>
    </rPh>
    <rPh sb="26" eb="27">
      <t>ゾク</t>
    </rPh>
    <rPh sb="32" eb="34">
      <t>ソメイ</t>
    </rPh>
    <rPh sb="37" eb="39">
      <t>ショルイ</t>
    </rPh>
    <rPh sb="39" eb="40">
      <t>トウ</t>
    </rPh>
    <phoneticPr fontId="1"/>
  </si>
  <si>
    <t>取り扱っている製品・サービス等を疎明できる書類、許認可証など）や、上記の売上高が分かる書類</t>
    <rPh sb="0" eb="1">
      <t>ト</t>
    </rPh>
    <rPh sb="2" eb="3">
      <t>アツカ</t>
    </rPh>
    <rPh sb="7" eb="9">
      <t>セイヒン</t>
    </rPh>
    <rPh sb="14" eb="15">
      <t>トウ</t>
    </rPh>
    <rPh sb="16" eb="18">
      <t>ソメイ</t>
    </rPh>
    <rPh sb="21" eb="23">
      <t>ショルイ</t>
    </rPh>
    <rPh sb="24" eb="25">
      <t>キョ</t>
    </rPh>
    <rPh sb="25" eb="27">
      <t>ニンカ</t>
    </rPh>
    <rPh sb="27" eb="28">
      <t>ショウ</t>
    </rPh>
    <rPh sb="33" eb="35">
      <t>ジョウキ</t>
    </rPh>
    <rPh sb="43" eb="45">
      <t>ショルイ</t>
    </rPh>
    <phoneticPr fontId="1"/>
  </si>
  <si>
    <t>等（例えば、試算表や売上台帳など）の提出が必要。</t>
    <rPh sb="0" eb="1">
      <t>トウ</t>
    </rPh>
    <rPh sb="2" eb="3">
      <t>タト</t>
    </rPh>
    <rPh sb="6" eb="9">
      <t>シサンヒョウ</t>
    </rPh>
    <rPh sb="10" eb="14">
      <t>ウリアゲダイチョウ</t>
    </rPh>
    <rPh sb="18" eb="20">
      <t>テイシュツ</t>
    </rPh>
    <rPh sb="21" eb="23">
      <t>ヒツヨウ</t>
    </rPh>
    <phoneticPr fontId="1"/>
  </si>
  <si>
    <r>
      <rPr>
        <b/>
        <sz val="11"/>
        <color theme="1"/>
        <rFont val="ＭＳ 明朝"/>
        <family val="1"/>
        <charset val="128"/>
      </rPr>
      <t>最近３か月間の月平均売上高営業利益率</t>
    </r>
    <r>
      <rPr>
        <sz val="11"/>
        <color theme="1"/>
        <rFont val="ＭＳ 明朝"/>
        <family val="1"/>
        <charset val="128"/>
      </rPr>
      <t>（※２）</t>
    </r>
    <rPh sb="0" eb="2">
      <t>サイキン</t>
    </rPh>
    <rPh sb="4" eb="6">
      <t>ゲツカン</t>
    </rPh>
    <rPh sb="7" eb="10">
      <t>ツキヘイキン</t>
    </rPh>
    <rPh sb="10" eb="13">
      <t>ウリアゲダカ</t>
    </rPh>
    <rPh sb="13" eb="17">
      <t>エイギョウリエキ</t>
    </rPh>
    <rPh sb="17" eb="18">
      <t>リツ</t>
    </rPh>
    <phoneticPr fontId="1"/>
  </si>
  <si>
    <r>
      <rPr>
        <b/>
        <sz val="11"/>
        <color theme="1"/>
        <rFont val="ＭＳ 明朝"/>
        <family val="1"/>
        <charset val="128"/>
      </rPr>
      <t>①の期間に対応する前年同期の月平均売上高営業利益率</t>
    </r>
    <r>
      <rPr>
        <sz val="11"/>
        <color theme="1"/>
        <rFont val="ＭＳ 明朝"/>
        <family val="1"/>
        <charset val="128"/>
      </rPr>
      <t>（※２）</t>
    </r>
    <rPh sb="2" eb="4">
      <t>キカン</t>
    </rPh>
    <rPh sb="5" eb="7">
      <t>タイオウ</t>
    </rPh>
    <rPh sb="9" eb="11">
      <t>ゼンネン</t>
    </rPh>
    <rPh sb="11" eb="13">
      <t>ドウキ</t>
    </rPh>
    <rPh sb="14" eb="17">
      <t>ツキヘイキン</t>
    </rPh>
    <rPh sb="17" eb="20">
      <t>ウリアゲダカ</t>
    </rPh>
    <rPh sb="20" eb="24">
      <t>エイギョウリエキ</t>
    </rPh>
    <rPh sb="24" eb="25">
      <t>リツ</t>
    </rPh>
    <phoneticPr fontId="1"/>
  </si>
  <si>
    <t>企業全体の最近３か月間の月平均売上高営業利益率の減少率</t>
    <rPh sb="0" eb="4">
      <t>キギョウゼンタイ</t>
    </rPh>
    <rPh sb="5" eb="7">
      <t>サイキン</t>
    </rPh>
    <rPh sb="9" eb="11">
      <t>ゲツカン</t>
    </rPh>
    <rPh sb="12" eb="13">
      <t>ツキ</t>
    </rPh>
    <rPh sb="13" eb="15">
      <t>ヘイキン</t>
    </rPh>
    <rPh sb="15" eb="18">
      <t>ウリアゲダカ</t>
    </rPh>
    <rPh sb="18" eb="23">
      <t>エイギョウリエキリツ</t>
    </rPh>
    <rPh sb="24" eb="27">
      <t>ゲンショウリツ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</si>
</sst>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_ "/>
    <numFmt numFmtId="178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ill="1" applyBorder="1" applyAlignment="1" applyProtection="1">
      <alignment vertical="center"/>
    </xf>
    <xf numFmtId="178" fontId="0" fillId="0" borderId="0" xfId="0" applyNumberForma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5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0" fontId="10" fillId="0" borderId="0" xfId="0" applyFont="1" applyProtection="1">
      <alignment vertical="center"/>
    </xf>
    <xf numFmtId="178" fontId="2" fillId="2" borderId="3" xfId="0" applyNumberFormat="1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78" fontId="2" fillId="0" borderId="3" xfId="0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2" fillId="0" borderId="4" xfId="1" applyFont="1" applyBorder="1" applyAlignment="1" applyProtection="1">
      <alignment vertical="center" shrinkToFit="1"/>
    </xf>
    <xf numFmtId="38" fontId="0" fillId="0" borderId="4" xfId="1" applyFont="1" applyBorder="1" applyAlignment="1" applyProtection="1">
      <alignment vertical="center" shrinkToFit="1"/>
    </xf>
    <xf numFmtId="38" fontId="0" fillId="0" borderId="4" xfId="1" applyFont="1" applyBorder="1" applyAlignment="1" applyProtection="1">
      <alignment vertical="center"/>
    </xf>
    <xf numFmtId="38" fontId="2" fillId="0" borderId="6" xfId="1" applyFont="1" applyBorder="1" applyAlignment="1" applyProtection="1">
      <alignment vertical="center" shrinkToFit="1"/>
    </xf>
    <xf numFmtId="38" fontId="0" fillId="0" borderId="6" xfId="1" applyFont="1" applyBorder="1" applyAlignment="1" applyProtection="1">
      <alignment vertical="center" shrinkToFit="1"/>
    </xf>
    <xf numFmtId="38" fontId="0" fillId="0" borderId="6" xfId="1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2" fillId="0" borderId="6" xfId="0" applyNumberFormat="1" applyFont="1" applyFill="1" applyBorder="1" applyAlignment="1" applyProtection="1">
      <alignment vertical="center" shrinkToFit="1"/>
    </xf>
    <xf numFmtId="0" fontId="2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7" fontId="2" fillId="0" borderId="23" xfId="0" applyNumberFormat="1" applyFont="1" applyBorder="1" applyAlignment="1">
      <alignment vertical="center" shrinkToFit="1"/>
    </xf>
    <xf numFmtId="177" fontId="0" fillId="0" borderId="23" xfId="0" applyNumberForma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indent="2"/>
    </xf>
    <xf numFmtId="0" fontId="2" fillId="0" borderId="1" xfId="0" applyFont="1" applyBorder="1" applyAlignment="1">
      <alignment horizontal="right" vertical="center" indent="2"/>
    </xf>
    <xf numFmtId="176" fontId="2" fillId="2" borderId="1" xfId="0" applyNumberFormat="1" applyFont="1" applyFill="1" applyBorder="1" applyAlignment="1" applyProtection="1">
      <alignment vertical="center" shrinkToFit="1"/>
      <protection locked="0"/>
    </xf>
    <xf numFmtId="176" fontId="2" fillId="2" borderId="3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9" fontId="2" fillId="0" borderId="1" xfId="0" applyNumberFormat="1" applyFont="1" applyBorder="1" applyAlignment="1">
      <alignment horizontal="right" vertical="center" indent="2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" fontId="2" fillId="2" borderId="3" xfId="0" applyNumberFormat="1" applyFont="1" applyFill="1" applyBorder="1" applyAlignment="1" applyProtection="1">
      <alignment vertical="center" shrinkToFit="1"/>
      <protection locked="0"/>
    </xf>
    <xf numFmtId="3" fontId="2" fillId="2" borderId="6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177" fontId="2" fillId="0" borderId="12" xfId="0" applyNumberFormat="1" applyFont="1" applyBorder="1" applyAlignment="1" applyProtection="1">
      <alignment horizontal="center" vertical="center" shrinkToFit="1"/>
    </xf>
    <xf numFmtId="177" fontId="0" fillId="0" borderId="5" xfId="0" applyNumberFormat="1" applyBorder="1" applyAlignment="1" applyProtection="1">
      <alignment horizontal="center" vertical="center" shrinkToFit="1"/>
    </xf>
    <xf numFmtId="177" fontId="0" fillId="0" borderId="14" xfId="0" applyNumberFormat="1" applyBorder="1" applyAlignment="1" applyProtection="1">
      <alignment horizontal="center" vertical="center" shrinkToFit="1"/>
    </xf>
    <xf numFmtId="177" fontId="0" fillId="0" borderId="0" xfId="0" applyNumberFormat="1" applyBorder="1" applyAlignment="1" applyProtection="1">
      <alignment horizontal="center" vertical="center" shrinkToFit="1"/>
    </xf>
    <xf numFmtId="177" fontId="0" fillId="0" borderId="16" xfId="0" applyNumberFormat="1" applyBorder="1" applyAlignment="1" applyProtection="1">
      <alignment horizontal="center" vertical="center" shrinkToFit="1"/>
    </xf>
    <xf numFmtId="177" fontId="0" fillId="0" borderId="17" xfId="0" applyNumberForma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9BD1-F51A-4A16-A0B8-BE9E4E6DA58B}">
  <sheetPr>
    <pageSetUpPr fitToPage="1"/>
  </sheetPr>
  <dimension ref="A1:Z48"/>
  <sheetViews>
    <sheetView tabSelected="1" view="pageBreakPreview" zoomScaleNormal="100" zoomScaleSheetLayoutView="100" workbookViewId="0">
      <selection activeCell="C44" sqref="C44"/>
    </sheetView>
  </sheetViews>
  <sheetFormatPr defaultRowHeight="18.75" x14ac:dyDescent="0.4"/>
  <cols>
    <col min="1" max="26" width="3.375" style="1" customWidth="1"/>
    <col min="27" max="38" width="3.375" customWidth="1"/>
  </cols>
  <sheetData>
    <row r="1" spans="1:26" x14ac:dyDescent="0.4">
      <c r="A1" s="1" t="s">
        <v>34</v>
      </c>
    </row>
    <row r="2" spans="1:26" x14ac:dyDescent="0.4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5" customHeight="1" x14ac:dyDescent="0.4"/>
    <row r="4" spans="1:26" x14ac:dyDescent="0.4">
      <c r="A4" s="12" t="s">
        <v>47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6" x14ac:dyDescent="0.4">
      <c r="A5" s="123" t="s">
        <v>27</v>
      </c>
      <c r="B5" s="104"/>
      <c r="C5" s="17"/>
      <c r="D5" s="18" t="s">
        <v>28</v>
      </c>
      <c r="E5" s="17"/>
      <c r="F5" s="18" t="s">
        <v>29</v>
      </c>
      <c r="G5" s="19" t="s">
        <v>30</v>
      </c>
      <c r="H5" s="96" t="s">
        <v>4</v>
      </c>
      <c r="I5" s="54"/>
      <c r="J5" s="17"/>
      <c r="K5" s="18" t="s">
        <v>28</v>
      </c>
      <c r="L5" s="17"/>
      <c r="M5" s="4" t="s">
        <v>29</v>
      </c>
      <c r="N5" s="13" t="s">
        <v>31</v>
      </c>
      <c r="R5" s="12"/>
    </row>
    <row r="6" spans="1:26" x14ac:dyDescent="0.4">
      <c r="A6" s="84" t="s">
        <v>5</v>
      </c>
      <c r="B6" s="84"/>
      <c r="C6" s="84"/>
      <c r="D6" s="84"/>
      <c r="E6" s="84"/>
      <c r="F6" s="84"/>
      <c r="G6" s="84"/>
      <c r="H6" s="84"/>
      <c r="I6" s="85"/>
      <c r="J6" s="92" t="s">
        <v>6</v>
      </c>
      <c r="K6" s="101"/>
      <c r="L6" s="101"/>
      <c r="M6" s="101"/>
      <c r="N6" s="101"/>
      <c r="O6" s="101"/>
      <c r="P6" s="101"/>
      <c r="Q6" s="101"/>
      <c r="R6" s="101"/>
      <c r="S6" s="102"/>
      <c r="T6" s="92" t="s">
        <v>26</v>
      </c>
      <c r="U6" s="93"/>
      <c r="V6" s="93"/>
      <c r="W6" s="93"/>
      <c r="X6" s="93"/>
      <c r="Y6" s="93"/>
      <c r="Z6" s="94"/>
    </row>
    <row r="7" spans="1:26" x14ac:dyDescent="0.4">
      <c r="A7" s="87" t="s">
        <v>13</v>
      </c>
      <c r="B7" s="88"/>
      <c r="C7" s="70" t="s">
        <v>12</v>
      </c>
      <c r="D7" s="89"/>
      <c r="E7" s="89"/>
      <c r="F7" s="89"/>
      <c r="G7" s="89"/>
      <c r="H7" s="89"/>
      <c r="I7" s="90"/>
      <c r="J7" s="103" t="s">
        <v>15</v>
      </c>
      <c r="K7" s="104"/>
      <c r="L7" s="104"/>
      <c r="M7" s="104"/>
      <c r="N7" s="104"/>
      <c r="O7" s="104"/>
      <c r="P7" s="104"/>
      <c r="Q7" s="104"/>
      <c r="R7" s="104"/>
      <c r="S7" s="105"/>
      <c r="T7" s="95"/>
      <c r="U7" s="96"/>
      <c r="V7" s="96"/>
      <c r="W7" s="96"/>
      <c r="X7" s="96"/>
      <c r="Y7" s="96"/>
      <c r="Z7" s="97"/>
    </row>
    <row r="8" spans="1:26" x14ac:dyDescent="0.4">
      <c r="A8" s="98"/>
      <c r="B8" s="99"/>
      <c r="C8" s="100"/>
      <c r="D8" s="100"/>
      <c r="E8" s="100"/>
      <c r="F8" s="100"/>
      <c r="G8" s="100"/>
      <c r="H8" s="86" t="s">
        <v>7</v>
      </c>
      <c r="I8" s="84"/>
      <c r="J8" s="106"/>
      <c r="K8" s="107"/>
      <c r="L8" s="107"/>
      <c r="M8" s="107"/>
      <c r="N8" s="107"/>
      <c r="O8" s="107"/>
      <c r="P8" s="107"/>
      <c r="Q8" s="107"/>
      <c r="R8" s="86" t="s">
        <v>8</v>
      </c>
      <c r="S8" s="84"/>
      <c r="T8" s="81"/>
      <c r="U8" s="81"/>
      <c r="V8" s="81"/>
      <c r="W8" s="81"/>
      <c r="X8" s="82"/>
      <c r="Y8" s="79" t="s">
        <v>9</v>
      </c>
      <c r="Z8" s="80"/>
    </row>
    <row r="9" spans="1:26" x14ac:dyDescent="0.4">
      <c r="A9" s="98"/>
      <c r="B9" s="99"/>
      <c r="C9" s="100"/>
      <c r="D9" s="100"/>
      <c r="E9" s="100"/>
      <c r="F9" s="100"/>
      <c r="G9" s="100"/>
      <c r="H9" s="86" t="s">
        <v>7</v>
      </c>
      <c r="I9" s="84"/>
      <c r="J9" s="106"/>
      <c r="K9" s="107"/>
      <c r="L9" s="107"/>
      <c r="M9" s="107"/>
      <c r="N9" s="107"/>
      <c r="O9" s="107"/>
      <c r="P9" s="107"/>
      <c r="Q9" s="107"/>
      <c r="R9" s="86" t="s">
        <v>8</v>
      </c>
      <c r="S9" s="84"/>
      <c r="T9" s="81"/>
      <c r="U9" s="81"/>
      <c r="V9" s="81"/>
      <c r="W9" s="81"/>
      <c r="X9" s="82"/>
      <c r="Y9" s="79" t="s">
        <v>9</v>
      </c>
      <c r="Z9" s="80"/>
    </row>
    <row r="10" spans="1:26" x14ac:dyDescent="0.4">
      <c r="A10" s="98"/>
      <c r="B10" s="99"/>
      <c r="C10" s="100"/>
      <c r="D10" s="100"/>
      <c r="E10" s="100"/>
      <c r="F10" s="100"/>
      <c r="G10" s="100"/>
      <c r="H10" s="86" t="s">
        <v>7</v>
      </c>
      <c r="I10" s="84"/>
      <c r="J10" s="106"/>
      <c r="K10" s="107"/>
      <c r="L10" s="107"/>
      <c r="M10" s="107"/>
      <c r="N10" s="107"/>
      <c r="O10" s="107"/>
      <c r="P10" s="107"/>
      <c r="Q10" s="107"/>
      <c r="R10" s="86" t="s">
        <v>8</v>
      </c>
      <c r="S10" s="84"/>
      <c r="T10" s="81"/>
      <c r="U10" s="81"/>
      <c r="V10" s="81"/>
      <c r="W10" s="81"/>
      <c r="X10" s="82"/>
      <c r="Y10" s="79" t="s">
        <v>9</v>
      </c>
      <c r="Z10" s="80"/>
    </row>
    <row r="11" spans="1:26" x14ac:dyDescent="0.4">
      <c r="A11" s="84" t="s">
        <v>10</v>
      </c>
      <c r="B11" s="84"/>
      <c r="C11" s="84"/>
      <c r="D11" s="84"/>
      <c r="E11" s="84"/>
      <c r="F11" s="84"/>
      <c r="G11" s="84"/>
      <c r="H11" s="84"/>
      <c r="I11" s="85"/>
      <c r="J11" s="55" t="str">
        <f>IF(J8="","",SUM(J8:Q10))</f>
        <v/>
      </c>
      <c r="K11" s="56"/>
      <c r="L11" s="56"/>
      <c r="M11" s="56"/>
      <c r="N11" s="56"/>
      <c r="O11" s="56"/>
      <c r="P11" s="56"/>
      <c r="Q11" s="56"/>
      <c r="R11" s="86" t="s">
        <v>8</v>
      </c>
      <c r="S11" s="84"/>
      <c r="T11" s="91">
        <v>1</v>
      </c>
      <c r="U11" s="80"/>
      <c r="V11" s="80"/>
      <c r="W11" s="80"/>
      <c r="X11" s="80"/>
      <c r="Y11" s="80"/>
      <c r="Z11" s="80"/>
    </row>
    <row r="12" spans="1:26" x14ac:dyDescent="0.4">
      <c r="A12" s="124" t="s">
        <v>11</v>
      </c>
      <c r="B12" s="124"/>
      <c r="C12" s="7" t="s">
        <v>52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4">
      <c r="A13" s="11"/>
      <c r="B13" s="11"/>
      <c r="C13" s="10" t="s">
        <v>51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 x14ac:dyDescent="0.4">
      <c r="W14" s="5"/>
      <c r="X14" s="6"/>
      <c r="Y14" s="6"/>
      <c r="Z14" s="6"/>
    </row>
    <row r="15" spans="1:26" ht="18" customHeight="1" x14ac:dyDescent="0.4">
      <c r="A15" s="1" t="s">
        <v>42</v>
      </c>
      <c r="W15" s="67" t="s">
        <v>48</v>
      </c>
      <c r="X15" s="68"/>
      <c r="Y15" s="68"/>
      <c r="Z15" s="68"/>
    </row>
    <row r="16" spans="1:26" ht="18" customHeight="1" x14ac:dyDescent="0.4">
      <c r="A16" s="84"/>
      <c r="B16" s="125"/>
      <c r="C16" s="125"/>
      <c r="D16" s="125"/>
      <c r="E16" s="49"/>
      <c r="F16" s="50"/>
      <c r="G16" s="14" t="s">
        <v>3</v>
      </c>
      <c r="H16" s="16"/>
      <c r="I16" s="15" t="s">
        <v>32</v>
      </c>
      <c r="J16" s="49"/>
      <c r="K16" s="50"/>
      <c r="L16" s="14" t="s">
        <v>3</v>
      </c>
      <c r="M16" s="16"/>
      <c r="N16" s="15" t="s">
        <v>32</v>
      </c>
      <c r="O16" s="49"/>
      <c r="P16" s="50"/>
      <c r="Q16" s="14" t="s">
        <v>3</v>
      </c>
      <c r="R16" s="16"/>
      <c r="S16" s="15" t="s">
        <v>32</v>
      </c>
      <c r="T16" s="84" t="s">
        <v>35</v>
      </c>
      <c r="U16" s="84"/>
      <c r="V16" s="84"/>
      <c r="W16" s="84"/>
      <c r="X16" s="84"/>
      <c r="Y16" s="84"/>
      <c r="Z16" s="84"/>
    </row>
    <row r="17" spans="1:26" ht="18" customHeight="1" x14ac:dyDescent="0.4">
      <c r="A17" s="84" t="s">
        <v>36</v>
      </c>
      <c r="B17" s="125"/>
      <c r="C17" s="125"/>
      <c r="D17" s="125"/>
      <c r="E17" s="47"/>
      <c r="F17" s="48"/>
      <c r="G17" s="48"/>
      <c r="H17" s="48"/>
      <c r="I17" s="15" t="s">
        <v>8</v>
      </c>
      <c r="J17" s="47"/>
      <c r="K17" s="48"/>
      <c r="L17" s="48"/>
      <c r="M17" s="48"/>
      <c r="N17" s="15" t="s">
        <v>8</v>
      </c>
      <c r="O17" s="47"/>
      <c r="P17" s="48"/>
      <c r="Q17" s="48"/>
      <c r="R17" s="48"/>
      <c r="S17" s="15" t="s">
        <v>8</v>
      </c>
      <c r="T17" s="69" t="s">
        <v>38</v>
      </c>
      <c r="U17" s="70"/>
      <c r="V17" s="71" t="str">
        <f>IF(E17="","",E17+J17+O17)</f>
        <v/>
      </c>
      <c r="W17" s="71"/>
      <c r="X17" s="71"/>
      <c r="Y17" s="71"/>
      <c r="Z17" s="15" t="s">
        <v>8</v>
      </c>
    </row>
    <row r="18" spans="1:26" ht="18" customHeight="1" x14ac:dyDescent="0.4">
      <c r="A18" s="84" t="s">
        <v>37</v>
      </c>
      <c r="B18" s="125"/>
      <c r="C18" s="125"/>
      <c r="D18" s="125"/>
      <c r="E18" s="47"/>
      <c r="F18" s="48"/>
      <c r="G18" s="48"/>
      <c r="H18" s="48"/>
      <c r="I18" s="15" t="s">
        <v>8</v>
      </c>
      <c r="J18" s="47"/>
      <c r="K18" s="48"/>
      <c r="L18" s="48"/>
      <c r="M18" s="48"/>
      <c r="N18" s="15" t="s">
        <v>8</v>
      </c>
      <c r="O18" s="47"/>
      <c r="P18" s="48"/>
      <c r="Q18" s="48"/>
      <c r="R18" s="48"/>
      <c r="S18" s="15" t="s">
        <v>8</v>
      </c>
      <c r="T18" s="69" t="s">
        <v>39</v>
      </c>
      <c r="U18" s="70"/>
      <c r="V18" s="71" t="str">
        <f>IF(E18="","",E18+J18+O18)</f>
        <v/>
      </c>
      <c r="W18" s="71"/>
      <c r="X18" s="71"/>
      <c r="Y18" s="71"/>
      <c r="Z18" s="15" t="s">
        <v>8</v>
      </c>
    </row>
    <row r="19" spans="1:26" ht="7.5" customHeight="1" thickBot="1" x14ac:dyDescent="0.45"/>
    <row r="20" spans="1:26" ht="18.75" customHeight="1" x14ac:dyDescent="0.4">
      <c r="A20" s="1" t="s">
        <v>60</v>
      </c>
      <c r="S20" s="76" t="s">
        <v>53</v>
      </c>
      <c r="T20" s="77"/>
      <c r="U20" s="77"/>
      <c r="V20" s="77"/>
      <c r="W20" s="77"/>
      <c r="X20" s="77"/>
      <c r="Y20" s="77"/>
      <c r="Z20" s="78"/>
    </row>
    <row r="21" spans="1:26" ht="18.75" customHeight="1" thickBot="1" x14ac:dyDescent="0.45">
      <c r="A21" s="96" t="s">
        <v>38</v>
      </c>
      <c r="B21" s="54"/>
      <c r="C21" s="72" t="str">
        <f>IF(V17="","",V17)</f>
        <v/>
      </c>
      <c r="D21" s="73"/>
      <c r="E21" s="73"/>
      <c r="F21" s="73"/>
      <c r="G21" s="39" t="s">
        <v>43</v>
      </c>
      <c r="H21" s="37" t="s">
        <v>44</v>
      </c>
      <c r="I21" s="96" t="s">
        <v>39</v>
      </c>
      <c r="J21" s="54"/>
      <c r="K21" s="72" t="str">
        <f>IF(V18="","",V18)</f>
        <v/>
      </c>
      <c r="L21" s="73"/>
      <c r="M21" s="73"/>
      <c r="N21" s="73"/>
      <c r="O21" s="39" t="s">
        <v>8</v>
      </c>
      <c r="P21" s="83" t="s">
        <v>18</v>
      </c>
      <c r="Q21" s="131"/>
      <c r="R21" s="32" t="s">
        <v>50</v>
      </c>
      <c r="S21" s="129" t="s">
        <v>20</v>
      </c>
      <c r="T21" s="130"/>
      <c r="U21" s="74" t="str">
        <f>IFERROR(ROUNDDOWN(C21/K21*100,1),"")</f>
        <v/>
      </c>
      <c r="V21" s="75"/>
      <c r="W21" s="75"/>
      <c r="X21" s="75"/>
      <c r="Y21" s="75"/>
      <c r="Z21" s="34" t="s">
        <v>45</v>
      </c>
    </row>
    <row r="22" spans="1:26" ht="18.75" customHeight="1" x14ac:dyDescent="0.4"/>
    <row r="23" spans="1:26" ht="18" customHeight="1" x14ac:dyDescent="0.4">
      <c r="A23" s="1" t="s">
        <v>49</v>
      </c>
      <c r="W23" s="67" t="s">
        <v>48</v>
      </c>
      <c r="X23" s="68"/>
      <c r="Y23" s="68"/>
      <c r="Z23" s="68"/>
    </row>
    <row r="24" spans="1:26" ht="18" customHeight="1" x14ac:dyDescent="0.4">
      <c r="A24" s="84"/>
      <c r="B24" s="125"/>
      <c r="C24" s="125"/>
      <c r="D24" s="125"/>
      <c r="E24" s="49"/>
      <c r="F24" s="50"/>
      <c r="G24" s="14" t="s">
        <v>3</v>
      </c>
      <c r="H24" s="40" t="str">
        <f>IF(H16="","",H16)</f>
        <v/>
      </c>
      <c r="I24" s="15" t="s">
        <v>32</v>
      </c>
      <c r="J24" s="49"/>
      <c r="K24" s="50"/>
      <c r="L24" s="14" t="s">
        <v>3</v>
      </c>
      <c r="M24" s="40" t="str">
        <f>IF(M16="","",M16)</f>
        <v/>
      </c>
      <c r="N24" s="15" t="s">
        <v>32</v>
      </c>
      <c r="O24" s="49"/>
      <c r="P24" s="50"/>
      <c r="Q24" s="14" t="s">
        <v>3</v>
      </c>
      <c r="R24" s="40" t="str">
        <f>IF(R16="","",R16)</f>
        <v/>
      </c>
      <c r="S24" s="15" t="s">
        <v>32</v>
      </c>
      <c r="T24" s="84" t="s">
        <v>35</v>
      </c>
      <c r="U24" s="84"/>
      <c r="V24" s="84"/>
      <c r="W24" s="84"/>
      <c r="X24" s="84"/>
      <c r="Y24" s="84"/>
      <c r="Z24" s="84"/>
    </row>
    <row r="25" spans="1:26" ht="18" customHeight="1" x14ac:dyDescent="0.4">
      <c r="A25" s="84" t="s">
        <v>36</v>
      </c>
      <c r="B25" s="125"/>
      <c r="C25" s="125"/>
      <c r="D25" s="125"/>
      <c r="E25" s="47"/>
      <c r="F25" s="48"/>
      <c r="G25" s="48"/>
      <c r="H25" s="48"/>
      <c r="I25" s="15" t="s">
        <v>8</v>
      </c>
      <c r="J25" s="47"/>
      <c r="K25" s="48"/>
      <c r="L25" s="48"/>
      <c r="M25" s="48"/>
      <c r="N25" s="15" t="s">
        <v>8</v>
      </c>
      <c r="O25" s="47"/>
      <c r="P25" s="48"/>
      <c r="Q25" s="48"/>
      <c r="R25" s="48"/>
      <c r="S25" s="15" t="s">
        <v>8</v>
      </c>
      <c r="T25" s="69" t="s">
        <v>40</v>
      </c>
      <c r="U25" s="70"/>
      <c r="V25" s="71" t="str">
        <f>IF(E25="","",E25+J25+O25)</f>
        <v/>
      </c>
      <c r="W25" s="71"/>
      <c r="X25" s="71"/>
      <c r="Y25" s="71"/>
      <c r="Z25" s="15" t="s">
        <v>8</v>
      </c>
    </row>
    <row r="26" spans="1:26" ht="18" customHeight="1" x14ac:dyDescent="0.4">
      <c r="A26" s="84" t="s">
        <v>37</v>
      </c>
      <c r="B26" s="125"/>
      <c r="C26" s="125"/>
      <c r="D26" s="125"/>
      <c r="E26" s="47"/>
      <c r="F26" s="48"/>
      <c r="G26" s="48"/>
      <c r="H26" s="48"/>
      <c r="I26" s="15" t="s">
        <v>8</v>
      </c>
      <c r="J26" s="47"/>
      <c r="K26" s="48"/>
      <c r="L26" s="48"/>
      <c r="M26" s="48"/>
      <c r="N26" s="15" t="s">
        <v>8</v>
      </c>
      <c r="O26" s="47"/>
      <c r="P26" s="48"/>
      <c r="Q26" s="48"/>
      <c r="R26" s="48"/>
      <c r="S26" s="15" t="s">
        <v>8</v>
      </c>
      <c r="T26" s="69" t="s">
        <v>41</v>
      </c>
      <c r="U26" s="70"/>
      <c r="V26" s="71" t="str">
        <f>IF(E26="","",E26+J26+O26)</f>
        <v/>
      </c>
      <c r="W26" s="71"/>
      <c r="X26" s="71"/>
      <c r="Y26" s="71"/>
      <c r="Z26" s="15" t="s">
        <v>8</v>
      </c>
    </row>
    <row r="27" spans="1:26" ht="7.5" customHeight="1" thickBot="1" x14ac:dyDescent="0.45">
      <c r="A27" s="20"/>
      <c r="B27" s="21"/>
      <c r="C27" s="21"/>
      <c r="D27" s="21"/>
      <c r="E27" s="21"/>
      <c r="F27" s="22"/>
      <c r="G27" s="23"/>
      <c r="H27" s="23"/>
      <c r="I27" s="20"/>
      <c r="J27" s="20"/>
      <c r="K27" s="22"/>
      <c r="L27" s="23"/>
      <c r="M27" s="23"/>
      <c r="N27" s="20"/>
      <c r="O27" s="20"/>
      <c r="P27" s="22"/>
      <c r="Q27" s="23"/>
      <c r="R27" s="23"/>
      <c r="S27" s="20"/>
      <c r="T27" s="20"/>
      <c r="U27" s="21"/>
      <c r="V27" s="45"/>
      <c r="W27" s="24"/>
      <c r="X27" s="24"/>
      <c r="Y27" s="24"/>
      <c r="Z27" s="20"/>
    </row>
    <row r="28" spans="1:26" ht="18.75" customHeight="1" x14ac:dyDescent="0.4">
      <c r="A28" s="43" t="s">
        <v>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76" t="s">
        <v>54</v>
      </c>
      <c r="T28" s="135"/>
      <c r="U28" s="135"/>
      <c r="V28" s="135"/>
      <c r="W28" s="135"/>
      <c r="X28" s="135"/>
      <c r="Y28" s="135"/>
      <c r="Z28" s="136"/>
    </row>
    <row r="29" spans="1:26" ht="18.75" customHeight="1" thickBot="1" x14ac:dyDescent="0.45">
      <c r="A29" s="96" t="s">
        <v>40</v>
      </c>
      <c r="B29" s="54"/>
      <c r="C29" s="72" t="str">
        <f>IF(V25="","",V25)</f>
        <v/>
      </c>
      <c r="D29" s="73"/>
      <c r="E29" s="73"/>
      <c r="F29" s="73"/>
      <c r="G29" s="41" t="s">
        <v>8</v>
      </c>
      <c r="H29" s="37" t="s">
        <v>44</v>
      </c>
      <c r="I29" s="133" t="s">
        <v>41</v>
      </c>
      <c r="J29" s="134"/>
      <c r="K29" s="72" t="str">
        <f>IF(V26="","",V26)</f>
        <v/>
      </c>
      <c r="L29" s="73"/>
      <c r="M29" s="73"/>
      <c r="N29" s="73"/>
      <c r="O29" s="41" t="s">
        <v>8</v>
      </c>
      <c r="P29" s="83" t="s">
        <v>18</v>
      </c>
      <c r="Q29" s="131"/>
      <c r="R29" s="32" t="s">
        <v>50</v>
      </c>
      <c r="S29" s="129" t="s">
        <v>16</v>
      </c>
      <c r="T29" s="130"/>
      <c r="U29" s="74" t="str">
        <f>IFERROR(ROUNDDOWN(C29/K29*100,1),"")</f>
        <v/>
      </c>
      <c r="V29" s="75"/>
      <c r="W29" s="75"/>
      <c r="X29" s="75"/>
      <c r="Y29" s="75"/>
      <c r="Z29" s="42" t="s">
        <v>9</v>
      </c>
    </row>
    <row r="30" spans="1:26" ht="7.5" customHeight="1" x14ac:dyDescent="0.4">
      <c r="A30" s="31"/>
      <c r="B30" s="32"/>
      <c r="C30" s="35"/>
      <c r="D30" s="36"/>
      <c r="E30" s="36"/>
      <c r="F30" s="36"/>
      <c r="G30" s="36"/>
      <c r="H30" s="33"/>
      <c r="I30" s="33"/>
      <c r="J30" s="33"/>
      <c r="K30" s="33"/>
      <c r="L30" s="33"/>
      <c r="M30" s="31"/>
      <c r="N30" s="32"/>
      <c r="O30" s="32"/>
      <c r="P30" s="35"/>
      <c r="Q30" s="36"/>
      <c r="R30" s="36"/>
      <c r="S30" s="36"/>
      <c r="T30" s="33"/>
      <c r="U30" s="31"/>
      <c r="V30" s="32"/>
      <c r="W30" s="35"/>
      <c r="X30" s="36"/>
      <c r="Y30" s="36"/>
      <c r="Z30" s="33"/>
    </row>
    <row r="31" spans="1:26" ht="18.75" customHeight="1" x14ac:dyDescent="0.4">
      <c r="A31" s="132" t="s">
        <v>14</v>
      </c>
      <c r="B31" s="132"/>
      <c r="C31" s="9" t="s">
        <v>55</v>
      </c>
      <c r="D31" s="36"/>
      <c r="E31" s="36"/>
      <c r="F31" s="36"/>
      <c r="G31" s="36"/>
      <c r="H31" s="33"/>
      <c r="I31" s="33"/>
      <c r="J31" s="33"/>
      <c r="K31" s="33"/>
      <c r="L31" s="33"/>
      <c r="M31" s="31"/>
      <c r="N31" s="32"/>
      <c r="O31" s="32"/>
      <c r="P31" s="35"/>
      <c r="Q31" s="36"/>
      <c r="R31" s="36"/>
      <c r="S31" s="36"/>
      <c r="T31" s="33"/>
      <c r="U31" s="31"/>
      <c r="V31" s="32"/>
      <c r="W31" s="35"/>
      <c r="X31" s="36"/>
      <c r="Y31" s="36"/>
      <c r="Z31" s="33"/>
    </row>
    <row r="32" spans="1:26" ht="18.75" customHeight="1" x14ac:dyDescent="0.4">
      <c r="A32" s="30"/>
      <c r="B32" s="30"/>
      <c r="C32" s="9" t="s">
        <v>56</v>
      </c>
      <c r="D32" s="36"/>
      <c r="E32" s="36"/>
      <c r="F32" s="36"/>
      <c r="G32" s="36"/>
      <c r="H32" s="33"/>
      <c r="I32" s="33"/>
      <c r="J32" s="33"/>
      <c r="K32" s="33"/>
      <c r="L32" s="33"/>
      <c r="M32" s="31"/>
      <c r="N32" s="32"/>
      <c r="O32" s="32"/>
      <c r="P32" s="35"/>
      <c r="Q32" s="36"/>
      <c r="R32" s="36"/>
      <c r="S32" s="36"/>
      <c r="T32" s="33"/>
      <c r="U32" s="31"/>
      <c r="V32" s="32"/>
      <c r="W32" s="35"/>
      <c r="X32" s="36"/>
      <c r="Y32" s="36"/>
      <c r="Z32" s="33"/>
    </row>
    <row r="33" spans="1:26" ht="18.75" customHeight="1" thickBot="1" x14ac:dyDescent="0.45">
      <c r="A33" s="31"/>
      <c r="B33" s="32"/>
      <c r="C33" s="35"/>
      <c r="D33" s="36"/>
      <c r="E33" s="36"/>
      <c r="F33" s="36"/>
      <c r="G33" s="36"/>
      <c r="H33" s="33"/>
      <c r="I33" s="33"/>
      <c r="J33" s="33"/>
      <c r="K33" s="33"/>
      <c r="L33" s="33"/>
      <c r="M33" s="31"/>
      <c r="N33" s="32"/>
      <c r="O33" s="32"/>
      <c r="P33" s="35"/>
      <c r="Q33" s="36"/>
      <c r="R33" s="36"/>
      <c r="S33" s="36"/>
      <c r="T33" s="33"/>
      <c r="U33" s="31"/>
      <c r="V33" s="32"/>
      <c r="W33" s="35"/>
      <c r="X33" s="36"/>
      <c r="Y33" s="36"/>
      <c r="Z33" s="33"/>
    </row>
    <row r="34" spans="1:26" x14ac:dyDescent="0.4">
      <c r="A34" s="46" t="s">
        <v>62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26" t="s">
        <v>33</v>
      </c>
      <c r="W34" s="127"/>
      <c r="X34" s="128"/>
      <c r="Y34" s="25"/>
      <c r="Z34" s="25"/>
    </row>
    <row r="35" spans="1:26" ht="6.75" customHeight="1" x14ac:dyDescent="0.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112" t="str">
        <f>IFERROR(ROUNDDOWN((C36-M36)/H37*100,1),"")</f>
        <v/>
      </c>
      <c r="W35" s="113"/>
      <c r="X35" s="118" t="s">
        <v>9</v>
      </c>
      <c r="Y35" s="121" t="s">
        <v>46</v>
      </c>
      <c r="Z35" s="122"/>
    </row>
    <row r="36" spans="1:26" x14ac:dyDescent="0.4">
      <c r="A36" s="65" t="s">
        <v>16</v>
      </c>
      <c r="B36" s="66"/>
      <c r="C36" s="59" t="str">
        <f>IF(U29="","",U29)</f>
        <v/>
      </c>
      <c r="D36" s="60"/>
      <c r="E36" s="60"/>
      <c r="F36" s="60"/>
      <c r="G36" s="61"/>
      <c r="H36" s="29" t="s">
        <v>9</v>
      </c>
      <c r="I36" s="53" t="s">
        <v>17</v>
      </c>
      <c r="J36" s="54"/>
      <c r="K36" s="65" t="s">
        <v>20</v>
      </c>
      <c r="L36" s="66"/>
      <c r="M36" s="59" t="str">
        <f>IF(U21="","",U21)</f>
        <v/>
      </c>
      <c r="N36" s="60"/>
      <c r="O36" s="60"/>
      <c r="P36" s="60"/>
      <c r="Q36" s="61"/>
      <c r="R36" s="38" t="s">
        <v>9</v>
      </c>
      <c r="S36" s="65" t="s">
        <v>18</v>
      </c>
      <c r="T36" s="66"/>
      <c r="U36" s="65" t="s">
        <v>19</v>
      </c>
      <c r="V36" s="114"/>
      <c r="W36" s="115"/>
      <c r="X36" s="119"/>
      <c r="Y36" s="122"/>
      <c r="Z36" s="122"/>
    </row>
    <row r="37" spans="1:26" ht="19.5" thickBot="1" x14ac:dyDescent="0.45">
      <c r="A37" s="26"/>
      <c r="B37" s="26"/>
      <c r="C37" s="26"/>
      <c r="D37" s="26"/>
      <c r="E37" s="26"/>
      <c r="F37" s="108" t="s">
        <v>16</v>
      </c>
      <c r="G37" s="109"/>
      <c r="H37" s="62" t="str">
        <f>C36</f>
        <v/>
      </c>
      <c r="I37" s="63"/>
      <c r="J37" s="63"/>
      <c r="K37" s="63"/>
      <c r="L37" s="64"/>
      <c r="M37" s="38" t="s">
        <v>9</v>
      </c>
      <c r="N37" s="26"/>
      <c r="O37" s="26"/>
      <c r="P37" s="26"/>
      <c r="Q37" s="26"/>
      <c r="R37" s="26"/>
      <c r="S37" s="66"/>
      <c r="T37" s="66"/>
      <c r="U37" s="66"/>
      <c r="V37" s="116"/>
      <c r="W37" s="117"/>
      <c r="X37" s="120"/>
      <c r="Y37" s="122"/>
      <c r="Z37" s="122"/>
    </row>
    <row r="38" spans="1:26" ht="11.25" customHeight="1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x14ac:dyDescent="0.4">
      <c r="A39" s="110" t="s">
        <v>21</v>
      </c>
      <c r="B39" s="111"/>
      <c r="C39" s="27" t="s">
        <v>57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x14ac:dyDescent="0.4">
      <c r="A40" s="27"/>
      <c r="B40" s="27"/>
      <c r="C40" s="27" t="s">
        <v>58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x14ac:dyDescent="0.4">
      <c r="A41" s="27"/>
      <c r="B41" s="27"/>
      <c r="C41" s="27" t="s">
        <v>59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" customHeight="1" x14ac:dyDescent="0.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x14ac:dyDescent="0.4">
      <c r="A43" s="25" t="s">
        <v>22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x14ac:dyDescent="0.4">
      <c r="A44" s="67" t="s">
        <v>4</v>
      </c>
      <c r="B44" s="67"/>
      <c r="C44" s="3"/>
      <c r="D44" s="2" t="s">
        <v>3</v>
      </c>
      <c r="E44" s="3"/>
      <c r="F44" s="2" t="s">
        <v>2</v>
      </c>
      <c r="G44" s="3"/>
      <c r="H44" s="2" t="s">
        <v>1</v>
      </c>
      <c r="J44" s="28"/>
    </row>
    <row r="45" spans="1:26" x14ac:dyDescent="0.4">
      <c r="L45" s="57" t="s">
        <v>23</v>
      </c>
      <c r="M45" s="58"/>
      <c r="N45" s="51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7.5" customHeight="1" x14ac:dyDescent="0.4"/>
    <row r="47" spans="1:26" x14ac:dyDescent="0.4">
      <c r="L47" s="57" t="s">
        <v>24</v>
      </c>
      <c r="M47" s="58"/>
      <c r="N47" s="51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x14ac:dyDescent="0.4">
      <c r="L48" s="1" t="s">
        <v>25</v>
      </c>
      <c r="S48" s="51"/>
      <c r="T48" s="52"/>
      <c r="U48" s="52"/>
      <c r="V48" s="52"/>
      <c r="W48" s="52"/>
      <c r="X48" s="52"/>
      <c r="Y48" s="52"/>
      <c r="Z48" s="52"/>
    </row>
  </sheetData>
  <sheetProtection algorithmName="SHA-512" hashValue="BknAxtFgAJ6TwYTrP/a06k2zUbVmVTe4sWugSDP8oYfSeszXCR1v1S5fWEsiBT4k+7YlmKyLfzof7yNqKyI7jA==" saltValue="ovrOYu9b7jLlhuqrqCmjDQ==" spinCount="100000" sheet="1" selectLockedCells="1"/>
  <mergeCells count="108">
    <mergeCell ref="A26:D26"/>
    <mergeCell ref="T26:U26"/>
    <mergeCell ref="V26:Y26"/>
    <mergeCell ref="A31:B31"/>
    <mergeCell ref="A29:B29"/>
    <mergeCell ref="C29:F29"/>
    <mergeCell ref="I29:J29"/>
    <mergeCell ref="K29:N29"/>
    <mergeCell ref="P29:Q29"/>
    <mergeCell ref="S29:T29"/>
    <mergeCell ref="S28:Z28"/>
    <mergeCell ref="U29:Y29"/>
    <mergeCell ref="A16:D16"/>
    <mergeCell ref="T16:Z16"/>
    <mergeCell ref="A17:D17"/>
    <mergeCell ref="T17:U17"/>
    <mergeCell ref="V17:Y17"/>
    <mergeCell ref="W23:Z23"/>
    <mergeCell ref="A18:D18"/>
    <mergeCell ref="E24:F24"/>
    <mergeCell ref="J24:K24"/>
    <mergeCell ref="O24:P24"/>
    <mergeCell ref="T18:U18"/>
    <mergeCell ref="V18:Y18"/>
    <mergeCell ref="A24:D24"/>
    <mergeCell ref="T24:Z24"/>
    <mergeCell ref="A21:B21"/>
    <mergeCell ref="S21:T21"/>
    <mergeCell ref="P21:Q21"/>
    <mergeCell ref="C21:F21"/>
    <mergeCell ref="I21:J21"/>
    <mergeCell ref="E16:F16"/>
    <mergeCell ref="E17:H17"/>
    <mergeCell ref="E18:H18"/>
    <mergeCell ref="J17:M17"/>
    <mergeCell ref="J18:M18"/>
    <mergeCell ref="A39:B39"/>
    <mergeCell ref="V35:W37"/>
    <mergeCell ref="X35:X37"/>
    <mergeCell ref="Y35:Z37"/>
    <mergeCell ref="N45:Z45"/>
    <mergeCell ref="N47:Z47"/>
    <mergeCell ref="A5:B5"/>
    <mergeCell ref="L45:M45"/>
    <mergeCell ref="R11:S11"/>
    <mergeCell ref="R8:S8"/>
    <mergeCell ref="R9:S9"/>
    <mergeCell ref="A12:B12"/>
    <mergeCell ref="A8:B8"/>
    <mergeCell ref="A25:D25"/>
    <mergeCell ref="C8:G8"/>
    <mergeCell ref="A9:B9"/>
    <mergeCell ref="C9:G9"/>
    <mergeCell ref="A11:I11"/>
    <mergeCell ref="H8:I8"/>
    <mergeCell ref="H9:I9"/>
    <mergeCell ref="H10:I10"/>
    <mergeCell ref="J10:Q10"/>
    <mergeCell ref="V34:X34"/>
    <mergeCell ref="T8:X8"/>
    <mergeCell ref="Y8:Z8"/>
    <mergeCell ref="T9:X9"/>
    <mergeCell ref="Y9:Z9"/>
    <mergeCell ref="T10:X10"/>
    <mergeCell ref="Y10:Z10"/>
    <mergeCell ref="A2:Z2"/>
    <mergeCell ref="A44:B44"/>
    <mergeCell ref="A6:I6"/>
    <mergeCell ref="R10:S10"/>
    <mergeCell ref="A7:B7"/>
    <mergeCell ref="C7:I7"/>
    <mergeCell ref="T11:Z11"/>
    <mergeCell ref="T6:Z7"/>
    <mergeCell ref="A10:B10"/>
    <mergeCell ref="C10:G10"/>
    <mergeCell ref="J6:S6"/>
    <mergeCell ref="J7:S7"/>
    <mergeCell ref="J8:Q8"/>
    <mergeCell ref="J9:Q9"/>
    <mergeCell ref="A36:B36"/>
    <mergeCell ref="K36:L36"/>
    <mergeCell ref="F37:G37"/>
    <mergeCell ref="C36:G36"/>
    <mergeCell ref="H5:I5"/>
    <mergeCell ref="O17:R17"/>
    <mergeCell ref="O18:R18"/>
    <mergeCell ref="J16:K16"/>
    <mergeCell ref="O16:P16"/>
    <mergeCell ref="S48:Z48"/>
    <mergeCell ref="I36:J36"/>
    <mergeCell ref="J11:Q11"/>
    <mergeCell ref="L47:M47"/>
    <mergeCell ref="M36:Q36"/>
    <mergeCell ref="H37:L37"/>
    <mergeCell ref="S36:T37"/>
    <mergeCell ref="U36:U37"/>
    <mergeCell ref="W15:Z15"/>
    <mergeCell ref="E25:H25"/>
    <mergeCell ref="J25:M25"/>
    <mergeCell ref="O25:R25"/>
    <mergeCell ref="E26:H26"/>
    <mergeCell ref="J26:M26"/>
    <mergeCell ref="O26:R26"/>
    <mergeCell ref="T25:U25"/>
    <mergeCell ref="V25:Y25"/>
    <mergeCell ref="K21:N21"/>
    <mergeCell ref="U21:Y21"/>
    <mergeCell ref="S20:Z20"/>
  </mergeCells>
  <phoneticPr fontId="1"/>
  <pageMargins left="0.70866141732283472" right="0.70866141732283472" top="0.74803149606299213" bottom="0.55118110236220474" header="0.31496062992125984" footer="0.31496062992125984"/>
  <pageSetup paperSize="9" scale="9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算出根拠</vt:lpstr>
      <vt:lpstr>算出根拠!Print_Area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岡野　萌衣</cp:lastModifiedBy>
  <cp:lastPrinted>2024-11-29T00:35:05Z</cp:lastPrinted>
  <dcterms:created xsi:type="dcterms:W3CDTF">2024-11-19T00:24:34Z</dcterms:created>
  <dcterms:modified xsi:type="dcterms:W3CDTF">2025-03-05T00:52:26Z</dcterms:modified>
</cp:coreProperties>
</file>