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AB3B91A7-8EBD-4852-962D-FF23EFF06E11}" xr6:coauthVersionLast="47" xr6:coauthVersionMax="47" xr10:uidLastSave="{00000000-0000-0000-0000-000000000000}"/>
  <bookViews>
    <workbookView xWindow="-108" yWindow="-108" windowWidth="23256" windowHeight="12456" tabRatio="819" xr2:uid="{693CC683-2E60-4024-885D-D08F7157DEFF}"/>
  </bookViews>
  <sheets>
    <sheet name="3-1" sheetId="2" r:id="rId1"/>
    <sheet name="3-2" sheetId="3" r:id="rId2"/>
    <sheet name="3-3" sheetId="4" r:id="rId3"/>
    <sheet name="3-4" sheetId="5" r:id="rId4"/>
    <sheet name="3-5" sheetId="6" r:id="rId5"/>
    <sheet name="3-6" sheetId="7" r:id="rId6"/>
    <sheet name="3-7" sheetId="8" r:id="rId7"/>
    <sheet name="3-8" sheetId="9" r:id="rId8"/>
    <sheet name="3-9" sheetId="10" r:id="rId9"/>
    <sheet name="3-10" sheetId="11" r:id="rId10"/>
    <sheet name="3-11" sheetId="12" r:id="rId11"/>
    <sheet name="3-12" sheetId="13" r:id="rId12"/>
    <sheet name="3-13" sheetId="14" r:id="rId13"/>
    <sheet name="3-14" sheetId="15" r:id="rId14"/>
    <sheet name="3-15" sheetId="16" r:id="rId15"/>
    <sheet name="3-16" sheetId="17" r:id="rId16"/>
    <sheet name="3-17" sheetId="18" r:id="rId17"/>
  </sheets>
  <externalReferences>
    <externalReference r:id="rId18"/>
  </externalReferences>
  <definedNames>
    <definedName name="_xlnm._FilterDatabase" localSheetId="0" hidden="1">'3-1'!$A$4:$P$4</definedName>
    <definedName name="_xlnm._FilterDatabase" localSheetId="9" hidden="1">'3-10'!$A$4:$AO$649</definedName>
    <definedName name="_xlnm._FilterDatabase" localSheetId="14" hidden="1">'3-15'!$A$7:$L$50</definedName>
    <definedName name="_xlnm._FilterDatabase" localSheetId="3" hidden="1">'3-4'!$A$4:$K$28</definedName>
    <definedName name="Data">[1]H12元!#REF!</definedName>
    <definedName name="DataEnd">[1]H12元!#REF!</definedName>
    <definedName name="HyousokuEnd">[1]H12元!#REF!</definedName>
    <definedName name="_xlnm.Print_Area" localSheetId="0">'3-1'!$A$1:$P$146</definedName>
    <definedName name="_xlnm.Print_Area" localSheetId="11">'3-12'!$A$1:$P$62</definedName>
    <definedName name="_xlnm.Print_Area" localSheetId="14">'3-15'!$A$1:$J$49</definedName>
    <definedName name="_xlnm.Print_Area" localSheetId="2">'3-3'!$A$1:$I$14</definedName>
    <definedName name="_xlnm.Print_Area" localSheetId="3">'3-4'!$A$1:$U$56</definedName>
    <definedName name="_xlnm.Print_Area" localSheetId="4">'3-5'!$A$1:$T$14</definedName>
    <definedName name="_xlnm.Print_Area" localSheetId="5">'3-6'!$A$1:$AH$36</definedName>
    <definedName name="_xlnm.Print_Area" localSheetId="6">'3-7'!$A$1:$G$15</definedName>
    <definedName name="_xlnm.Print_Area" localSheetId="7">'3-8'!$A$1:$D$14</definedName>
    <definedName name="_xlnm.Print_Titles" localSheetId="0">'3-1'!$3:$4</definedName>
    <definedName name="_xlnm.Print_Titles" localSheetId="9">'3-10'!$3:$4</definedName>
    <definedName name="_xlnm.Print_Titles" localSheetId="14">'3-15'!$1:$4</definedName>
    <definedName name="_xlnm.Print_Titles" localSheetId="15">'3-16'!$1:$4</definedName>
    <definedName name="_xlnm.Print_Titles" localSheetId="8">'3-9'!$A:$A,'3-9'!$1:$2</definedName>
    <definedName name="TitleEnglish">[1]H12元!#REF!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8" l="1"/>
  <c r="D9" i="18"/>
  <c r="J9" i="18" s="1"/>
  <c r="C9" i="18"/>
  <c r="G8" i="18"/>
  <c r="D8" i="18"/>
  <c r="J8" i="18" s="1"/>
  <c r="G7" i="18"/>
  <c r="D7" i="18"/>
  <c r="J7" i="18" s="1"/>
  <c r="G6" i="18"/>
  <c r="D6" i="18"/>
  <c r="C6" i="18" s="1"/>
  <c r="G5" i="18"/>
  <c r="D5" i="18"/>
  <c r="J5" i="18" s="1"/>
  <c r="C5" i="18"/>
  <c r="J42" i="17"/>
  <c r="I42" i="17"/>
  <c r="H42" i="17"/>
  <c r="J39" i="17"/>
  <c r="I39" i="17"/>
  <c r="H39" i="17"/>
  <c r="J34" i="17"/>
  <c r="I34" i="17"/>
  <c r="H34" i="17"/>
  <c r="J29" i="17"/>
  <c r="I29" i="17"/>
  <c r="H29" i="17"/>
  <c r="J42" i="16"/>
  <c r="I42" i="16"/>
  <c r="H42" i="16"/>
  <c r="J39" i="16"/>
  <c r="I39" i="16"/>
  <c r="H39" i="16"/>
  <c r="J34" i="16"/>
  <c r="I34" i="16"/>
  <c r="H34" i="16"/>
  <c r="J29" i="16"/>
  <c r="I29" i="16"/>
  <c r="H29" i="16"/>
  <c r="H646" i="11"/>
  <c r="H645" i="11"/>
  <c r="H644" i="11"/>
  <c r="H643" i="11"/>
  <c r="H642" i="11"/>
  <c r="H641" i="11"/>
  <c r="AK640" i="11"/>
  <c r="AJ640" i="11"/>
  <c r="AI640" i="11"/>
  <c r="AH640" i="11"/>
  <c r="AG640" i="11"/>
  <c r="AF640" i="11"/>
  <c r="AE640" i="11"/>
  <c r="AD640" i="11"/>
  <c r="AC640" i="11"/>
  <c r="AB640" i="11"/>
  <c r="AA640" i="11"/>
  <c r="Z640" i="11"/>
  <c r="Y640" i="11"/>
  <c r="X640" i="11"/>
  <c r="W640" i="11"/>
  <c r="V640" i="11"/>
  <c r="U640" i="11"/>
  <c r="T640" i="11"/>
  <c r="S640" i="11"/>
  <c r="R640" i="11"/>
  <c r="Q640" i="11"/>
  <c r="P640" i="11"/>
  <c r="O640" i="11"/>
  <c r="N640" i="11"/>
  <c r="M640" i="11"/>
  <c r="L640" i="11"/>
  <c r="K640" i="11"/>
  <c r="J640" i="11"/>
  <c r="I640" i="11"/>
  <c r="H640" i="11"/>
  <c r="G640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AK618" i="11"/>
  <c r="AJ618" i="11"/>
  <c r="AI618" i="11"/>
  <c r="AH618" i="11"/>
  <c r="AG618" i="11"/>
  <c r="AF618" i="11"/>
  <c r="AE618" i="11"/>
  <c r="AD618" i="11"/>
  <c r="AC618" i="11"/>
  <c r="AB618" i="11"/>
  <c r="AA618" i="11"/>
  <c r="Z618" i="11"/>
  <c r="Y618" i="11"/>
  <c r="X618" i="11"/>
  <c r="W618" i="11"/>
  <c r="V618" i="11"/>
  <c r="U618" i="11"/>
  <c r="T618" i="11"/>
  <c r="S618" i="11"/>
  <c r="R618" i="11"/>
  <c r="Q618" i="11"/>
  <c r="P618" i="11"/>
  <c r="O618" i="11"/>
  <c r="N618" i="11"/>
  <c r="M618" i="11"/>
  <c r="L618" i="11"/>
  <c r="K618" i="11"/>
  <c r="J618" i="11"/>
  <c r="I618" i="11"/>
  <c r="G618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AK596" i="11"/>
  <c r="AJ596" i="11"/>
  <c r="AI596" i="11"/>
  <c r="AH596" i="11"/>
  <c r="AG596" i="11"/>
  <c r="AF596" i="11"/>
  <c r="AE596" i="11"/>
  <c r="AD596" i="11"/>
  <c r="AC596" i="11"/>
  <c r="AB596" i="11"/>
  <c r="AA596" i="11"/>
  <c r="Z596" i="11"/>
  <c r="Y596" i="11"/>
  <c r="X596" i="11"/>
  <c r="W596" i="11"/>
  <c r="V596" i="11"/>
  <c r="U596" i="11"/>
  <c r="T596" i="11"/>
  <c r="S596" i="11"/>
  <c r="R596" i="11"/>
  <c r="Q596" i="11"/>
  <c r="P596" i="11"/>
  <c r="O596" i="11"/>
  <c r="N596" i="11"/>
  <c r="M596" i="11"/>
  <c r="L596" i="11"/>
  <c r="K596" i="11"/>
  <c r="J596" i="11"/>
  <c r="I596" i="11"/>
  <c r="G596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2" i="11"/>
  <c r="H571" i="11"/>
  <c r="H570" i="11"/>
  <c r="H569" i="11"/>
  <c r="H568" i="11"/>
  <c r="H567" i="11"/>
  <c r="H566" i="11"/>
  <c r="H565" i="11"/>
  <c r="H564" i="11"/>
  <c r="H562" i="11"/>
  <c r="H561" i="11"/>
  <c r="H560" i="11" s="1"/>
  <c r="AK560" i="11"/>
  <c r="AJ560" i="11"/>
  <c r="AI560" i="11"/>
  <c r="AH560" i="11"/>
  <c r="AG560" i="11"/>
  <c r="AF560" i="11"/>
  <c r="AE560" i="11"/>
  <c r="AD560" i="11"/>
  <c r="AC560" i="11"/>
  <c r="AB560" i="11"/>
  <c r="AA560" i="11"/>
  <c r="Z560" i="11"/>
  <c r="Y560" i="11"/>
  <c r="X560" i="11"/>
  <c r="W560" i="11"/>
  <c r="V560" i="11"/>
  <c r="U560" i="11"/>
  <c r="T560" i="11"/>
  <c r="S560" i="11"/>
  <c r="R560" i="11"/>
  <c r="Q560" i="11"/>
  <c r="P560" i="11"/>
  <c r="O560" i="11"/>
  <c r="N560" i="11"/>
  <c r="M560" i="11"/>
  <c r="L560" i="11"/>
  <c r="K560" i="11"/>
  <c r="J560" i="11"/>
  <c r="I560" i="11"/>
  <c r="G560" i="11"/>
  <c r="H558" i="11"/>
  <c r="H557" i="11"/>
  <c r="H556" i="11"/>
  <c r="H555" i="11"/>
  <c r="H554" i="11"/>
  <c r="H553" i="11"/>
  <c r="AK552" i="11"/>
  <c r="AJ552" i="11"/>
  <c r="AI552" i="11"/>
  <c r="AH552" i="11"/>
  <c r="AG552" i="11"/>
  <c r="AF552" i="11"/>
  <c r="AE552" i="11"/>
  <c r="AD552" i="11"/>
  <c r="AC552" i="11"/>
  <c r="AB552" i="11"/>
  <c r="AA552" i="11"/>
  <c r="Z552" i="11"/>
  <c r="Y552" i="11"/>
  <c r="X552" i="11"/>
  <c r="W552" i="11"/>
  <c r="V552" i="11"/>
  <c r="U552" i="11"/>
  <c r="T552" i="11"/>
  <c r="S552" i="11"/>
  <c r="R552" i="11"/>
  <c r="Q552" i="11"/>
  <c r="P552" i="11"/>
  <c r="O552" i="11"/>
  <c r="N552" i="11"/>
  <c r="M552" i="11"/>
  <c r="L552" i="11"/>
  <c r="K552" i="11"/>
  <c r="J552" i="11"/>
  <c r="I552" i="11"/>
  <c r="G552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1" i="11"/>
  <c r="AK510" i="11"/>
  <c r="AJ510" i="11"/>
  <c r="AI510" i="11"/>
  <c r="AH510" i="11"/>
  <c r="AG510" i="11"/>
  <c r="AF510" i="11"/>
  <c r="AE510" i="11"/>
  <c r="AD510" i="11"/>
  <c r="AC510" i="11"/>
  <c r="AB510" i="11"/>
  <c r="AA510" i="11"/>
  <c r="Z510" i="11"/>
  <c r="Y510" i="11"/>
  <c r="X510" i="11"/>
  <c r="W510" i="11"/>
  <c r="V510" i="11"/>
  <c r="U510" i="11"/>
  <c r="T510" i="11"/>
  <c r="S510" i="11"/>
  <c r="R510" i="11"/>
  <c r="Q510" i="11"/>
  <c r="P510" i="11"/>
  <c r="O510" i="11"/>
  <c r="N510" i="11"/>
  <c r="M510" i="11"/>
  <c r="L510" i="11"/>
  <c r="K510" i="11"/>
  <c r="J510" i="11"/>
  <c r="I510" i="11"/>
  <c r="G510" i="11"/>
  <c r="H508" i="11"/>
  <c r="H507" i="11"/>
  <c r="H506" i="11"/>
  <c r="H505" i="11"/>
  <c r="H504" i="11"/>
  <c r="H503" i="11"/>
  <c r="H502" i="11"/>
  <c r="H501" i="11"/>
  <c r="H500" i="11"/>
  <c r="H498" i="11"/>
  <c r="H497" i="11"/>
  <c r="H496" i="11"/>
  <c r="H495" i="11"/>
  <c r="H494" i="11"/>
  <c r="H493" i="11"/>
  <c r="H492" i="11"/>
  <c r="H491" i="11"/>
  <c r="AK490" i="11"/>
  <c r="AJ490" i="11"/>
  <c r="AI490" i="11"/>
  <c r="AH490" i="11"/>
  <c r="AG490" i="11"/>
  <c r="AF490" i="11"/>
  <c r="AE490" i="11"/>
  <c r="AD490" i="11"/>
  <c r="AC490" i="11"/>
  <c r="AB490" i="11"/>
  <c r="AA490" i="11"/>
  <c r="Z490" i="11"/>
  <c r="Y490" i="11"/>
  <c r="X490" i="11"/>
  <c r="W490" i="11"/>
  <c r="V490" i="11"/>
  <c r="U490" i="11"/>
  <c r="T490" i="11"/>
  <c r="S490" i="11"/>
  <c r="R490" i="11"/>
  <c r="Q490" i="11"/>
  <c r="P490" i="11"/>
  <c r="O490" i="11"/>
  <c r="N490" i="11"/>
  <c r="M490" i="11"/>
  <c r="L490" i="11"/>
  <c r="K490" i="11"/>
  <c r="J490" i="11"/>
  <c r="I490" i="11"/>
  <c r="G490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AK444" i="11"/>
  <c r="AJ444" i="11"/>
  <c r="AI444" i="11"/>
  <c r="AH444" i="11"/>
  <c r="AG444" i="11"/>
  <c r="AF444" i="11"/>
  <c r="AE444" i="11"/>
  <c r="AD444" i="11"/>
  <c r="AC444" i="11"/>
  <c r="AB444" i="11"/>
  <c r="AA444" i="11"/>
  <c r="Z444" i="11"/>
  <c r="Y444" i="11"/>
  <c r="X444" i="11"/>
  <c r="W444" i="11"/>
  <c r="V444" i="11"/>
  <c r="U444" i="11"/>
  <c r="T444" i="11"/>
  <c r="S444" i="11"/>
  <c r="R444" i="11"/>
  <c r="Q444" i="11"/>
  <c r="P444" i="11"/>
  <c r="O444" i="11"/>
  <c r="N444" i="11"/>
  <c r="M444" i="11"/>
  <c r="L444" i="11"/>
  <c r="K444" i="11"/>
  <c r="J444" i="11"/>
  <c r="I444" i="11"/>
  <c r="G444" i="11"/>
  <c r="H442" i="11"/>
  <c r="H440" i="11"/>
  <c r="H439" i="11"/>
  <c r="H438" i="11"/>
  <c r="H437" i="11"/>
  <c r="H436" i="11"/>
  <c r="H435" i="11"/>
  <c r="H434" i="11"/>
  <c r="H433" i="11"/>
  <c r="H429" i="11" s="1"/>
  <c r="H432" i="11"/>
  <c r="H431" i="11"/>
  <c r="H430" i="11"/>
  <c r="AK429" i="11"/>
  <c r="AJ429" i="11"/>
  <c r="AI429" i="11"/>
  <c r="AH429" i="11"/>
  <c r="AG429" i="11"/>
  <c r="AF429" i="11"/>
  <c r="AE429" i="11"/>
  <c r="AD429" i="11"/>
  <c r="AC429" i="11"/>
  <c r="AB429" i="11"/>
  <c r="AA429" i="11"/>
  <c r="Z429" i="11"/>
  <c r="Y429" i="11"/>
  <c r="X429" i="11"/>
  <c r="W429" i="11"/>
  <c r="V429" i="11"/>
  <c r="U429" i="11"/>
  <c r="T429" i="11"/>
  <c r="S429" i="11"/>
  <c r="R429" i="11"/>
  <c r="Q429" i="11"/>
  <c r="P429" i="11"/>
  <c r="O429" i="11"/>
  <c r="N429" i="11"/>
  <c r="M429" i="11"/>
  <c r="L429" i="11"/>
  <c r="K429" i="11"/>
  <c r="J429" i="11"/>
  <c r="I429" i="11"/>
  <c r="G429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1" i="11" s="1"/>
  <c r="H412" i="11"/>
  <c r="AK411" i="11"/>
  <c r="AJ411" i="11"/>
  <c r="AI411" i="11"/>
  <c r="AH411" i="11"/>
  <c r="AG411" i="11"/>
  <c r="AF411" i="11"/>
  <c r="AE411" i="11"/>
  <c r="AD411" i="11"/>
  <c r="AC411" i="11"/>
  <c r="AB411" i="11"/>
  <c r="AA411" i="11"/>
  <c r="Z411" i="11"/>
  <c r="Y411" i="11"/>
  <c r="X411" i="11"/>
  <c r="W411" i="11"/>
  <c r="V411" i="11"/>
  <c r="U411" i="11"/>
  <c r="T411" i="11"/>
  <c r="S411" i="11"/>
  <c r="R411" i="11"/>
  <c r="Q411" i="11"/>
  <c r="P411" i="11"/>
  <c r="O411" i="11"/>
  <c r="N411" i="11"/>
  <c r="M411" i="11"/>
  <c r="L411" i="11"/>
  <c r="K411" i="11"/>
  <c r="J411" i="11"/>
  <c r="I411" i="11"/>
  <c r="G411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2" i="11" s="1"/>
  <c r="H393" i="11"/>
  <c r="AK392" i="11"/>
  <c r="AJ392" i="11"/>
  <c r="AI392" i="11"/>
  <c r="AH392" i="11"/>
  <c r="AG392" i="11"/>
  <c r="AF392" i="11"/>
  <c r="AE392" i="11"/>
  <c r="AD392" i="11"/>
  <c r="AC392" i="11"/>
  <c r="AB392" i="11"/>
  <c r="AA392" i="11"/>
  <c r="Z392" i="11"/>
  <c r="Y392" i="11"/>
  <c r="X392" i="11"/>
  <c r="W392" i="11"/>
  <c r="V392" i="11"/>
  <c r="U392" i="11"/>
  <c r="T392" i="11"/>
  <c r="S392" i="11"/>
  <c r="R392" i="11"/>
  <c r="Q392" i="11"/>
  <c r="P392" i="11"/>
  <c r="O392" i="11"/>
  <c r="N392" i="11"/>
  <c r="M392" i="11"/>
  <c r="L392" i="11"/>
  <c r="K392" i="11"/>
  <c r="J392" i="11"/>
  <c r="I392" i="11"/>
  <c r="G392" i="11"/>
  <c r="H390" i="11"/>
  <c r="H389" i="11"/>
  <c r="H388" i="11"/>
  <c r="H387" i="11"/>
  <c r="H386" i="11"/>
  <c r="H385" i="11"/>
  <c r="H384" i="11"/>
  <c r="H383" i="11"/>
  <c r="H382" i="11"/>
  <c r="H381" i="11"/>
  <c r="AK380" i="11"/>
  <c r="AJ380" i="11"/>
  <c r="AI380" i="11"/>
  <c r="AH380" i="11"/>
  <c r="AG380" i="11"/>
  <c r="AF380" i="11"/>
  <c r="AE380" i="11"/>
  <c r="AD380" i="11"/>
  <c r="AC380" i="11"/>
  <c r="AB380" i="11"/>
  <c r="AA380" i="11"/>
  <c r="Z380" i="11"/>
  <c r="Y380" i="11"/>
  <c r="X380" i="11"/>
  <c r="W380" i="11"/>
  <c r="V380" i="11"/>
  <c r="U380" i="11"/>
  <c r="T380" i="11"/>
  <c r="S380" i="11"/>
  <c r="R380" i="11"/>
  <c r="Q380" i="11"/>
  <c r="P380" i="11"/>
  <c r="O380" i="11"/>
  <c r="N380" i="11"/>
  <c r="M380" i="11"/>
  <c r="L380" i="11"/>
  <c r="K380" i="11"/>
  <c r="J380" i="11"/>
  <c r="I380" i="11"/>
  <c r="G380" i="11"/>
  <c r="H378" i="11"/>
  <c r="H377" i="11"/>
  <c r="H376" i="11"/>
  <c r="H375" i="11"/>
  <c r="H374" i="11"/>
  <c r="AK373" i="11"/>
  <c r="AJ373" i="11"/>
  <c r="AI373" i="11"/>
  <c r="AH373" i="11"/>
  <c r="AG373" i="11"/>
  <c r="AF373" i="11"/>
  <c r="AE373" i="11"/>
  <c r="AD373" i="11"/>
  <c r="AC373" i="11"/>
  <c r="AB373" i="11"/>
  <c r="AA373" i="11"/>
  <c r="Z373" i="11"/>
  <c r="Y373" i="11"/>
  <c r="X373" i="11"/>
  <c r="W373" i="11"/>
  <c r="V373" i="11"/>
  <c r="U373" i="11"/>
  <c r="T373" i="11"/>
  <c r="S373" i="11"/>
  <c r="R373" i="11"/>
  <c r="Q373" i="11"/>
  <c r="P373" i="11"/>
  <c r="O373" i="11"/>
  <c r="N373" i="11"/>
  <c r="M373" i="11"/>
  <c r="L373" i="11"/>
  <c r="K373" i="11"/>
  <c r="J373" i="11"/>
  <c r="I373" i="11"/>
  <c r="G373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AK353" i="11"/>
  <c r="AJ353" i="11"/>
  <c r="AI353" i="11"/>
  <c r="AH353" i="11"/>
  <c r="AG353" i="11"/>
  <c r="AF353" i="11"/>
  <c r="AE353" i="11"/>
  <c r="AD353" i="11"/>
  <c r="AC353" i="11"/>
  <c r="AB353" i="11"/>
  <c r="AA353" i="11"/>
  <c r="Z353" i="11"/>
  <c r="Y353" i="11"/>
  <c r="X353" i="11"/>
  <c r="W353" i="11"/>
  <c r="V353" i="11"/>
  <c r="U353" i="11"/>
  <c r="T353" i="11"/>
  <c r="S353" i="11"/>
  <c r="R353" i="11"/>
  <c r="Q353" i="11"/>
  <c r="P353" i="11"/>
  <c r="O353" i="11"/>
  <c r="N353" i="11"/>
  <c r="M353" i="11"/>
  <c r="L353" i="11"/>
  <c r="K353" i="11"/>
  <c r="J353" i="11"/>
  <c r="I353" i="11"/>
  <c r="G353" i="11"/>
  <c r="H351" i="11"/>
  <c r="H350" i="11"/>
  <c r="H349" i="11"/>
  <c r="H348" i="11"/>
  <c r="H347" i="11"/>
  <c r="H346" i="11"/>
  <c r="H345" i="11"/>
  <c r="H343" i="11"/>
  <c r="H342" i="11"/>
  <c r="H341" i="11"/>
  <c r="H340" i="11"/>
  <c r="H339" i="11"/>
  <c r="H337" i="11"/>
  <c r="H336" i="11"/>
  <c r="H335" i="11"/>
  <c r="H334" i="11"/>
  <c r="H333" i="11"/>
  <c r="H332" i="11"/>
  <c r="H331" i="11"/>
  <c r="H330" i="11"/>
  <c r="H328" i="11"/>
  <c r="H327" i="11"/>
  <c r="H326" i="11"/>
  <c r="H325" i="11"/>
  <c r="H324" i="11"/>
  <c r="H323" i="11"/>
  <c r="H322" i="11"/>
  <c r="H321" i="11"/>
  <c r="H320" i="11"/>
  <c r="H319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AK256" i="11"/>
  <c r="AJ256" i="11"/>
  <c r="AI256" i="11"/>
  <c r="AH256" i="11"/>
  <c r="AG256" i="11"/>
  <c r="AF256" i="11"/>
  <c r="AE256" i="11"/>
  <c r="AD256" i="11"/>
  <c r="AC256" i="11"/>
  <c r="AB256" i="11"/>
  <c r="AA256" i="11"/>
  <c r="Z256" i="11"/>
  <c r="Y256" i="11"/>
  <c r="X256" i="11"/>
  <c r="W256" i="11"/>
  <c r="V256" i="11"/>
  <c r="U256" i="11"/>
  <c r="T256" i="11"/>
  <c r="S256" i="11"/>
  <c r="R256" i="11"/>
  <c r="Q256" i="11"/>
  <c r="P256" i="11"/>
  <c r="O256" i="11"/>
  <c r="N256" i="11"/>
  <c r="M256" i="11"/>
  <c r="L256" i="11"/>
  <c r="K256" i="11"/>
  <c r="J256" i="11"/>
  <c r="I256" i="11"/>
  <c r="G256" i="11"/>
  <c r="H254" i="11"/>
  <c r="H253" i="11"/>
  <c r="H252" i="11"/>
  <c r="H251" i="11"/>
  <c r="H250" i="11"/>
  <c r="H249" i="11"/>
  <c r="H247" i="11"/>
  <c r="H246" i="11"/>
  <c r="H245" i="11"/>
  <c r="H244" i="11"/>
  <c r="H243" i="11"/>
  <c r="H242" i="11"/>
  <c r="H241" i="11"/>
  <c r="H239" i="11"/>
  <c r="H238" i="11"/>
  <c r="H237" i="11"/>
  <c r="H234" i="11"/>
  <c r="H232" i="11"/>
  <c r="H230" i="11"/>
  <c r="AK229" i="11"/>
  <c r="AJ229" i="11"/>
  <c r="AI229" i="11"/>
  <c r="AH229" i="11"/>
  <c r="AG229" i="11"/>
  <c r="AF229" i="11"/>
  <c r="AF5" i="11" s="1"/>
  <c r="AE229" i="11"/>
  <c r="AD229" i="11"/>
  <c r="AC229" i="11"/>
  <c r="AB229" i="11"/>
  <c r="AA229" i="11"/>
  <c r="Z229" i="11"/>
  <c r="Y229" i="11"/>
  <c r="X229" i="11"/>
  <c r="W229" i="11"/>
  <c r="V229" i="11"/>
  <c r="U229" i="11"/>
  <c r="T229" i="11"/>
  <c r="S229" i="11"/>
  <c r="R229" i="11"/>
  <c r="Q229" i="11"/>
  <c r="P229" i="11"/>
  <c r="O229" i="11"/>
  <c r="N229" i="11"/>
  <c r="M229" i="11"/>
  <c r="L229" i="11"/>
  <c r="K229" i="11"/>
  <c r="J229" i="11"/>
  <c r="I229" i="11"/>
  <c r="G229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1" i="11"/>
  <c r="H200" i="11"/>
  <c r="H199" i="11"/>
  <c r="H198" i="11"/>
  <c r="H197" i="11"/>
  <c r="H196" i="11"/>
  <c r="H195" i="11"/>
  <c r="AK194" i="11"/>
  <c r="AJ194" i="11"/>
  <c r="AI194" i="11"/>
  <c r="AH194" i="11"/>
  <c r="AG194" i="11"/>
  <c r="AF194" i="11"/>
  <c r="AE194" i="11"/>
  <c r="AD194" i="11"/>
  <c r="AC194" i="11"/>
  <c r="AB194" i="11"/>
  <c r="AA194" i="11"/>
  <c r="Z194" i="11"/>
  <c r="Y194" i="11"/>
  <c r="X194" i="11"/>
  <c r="W194" i="11"/>
  <c r="V194" i="11"/>
  <c r="U194" i="11"/>
  <c r="T194" i="11"/>
  <c r="S194" i="11"/>
  <c r="R194" i="11"/>
  <c r="Q194" i="11"/>
  <c r="P194" i="11"/>
  <c r="O194" i="11"/>
  <c r="N194" i="11"/>
  <c r="M194" i="11"/>
  <c r="L194" i="11"/>
  <c r="K194" i="11"/>
  <c r="J194" i="11"/>
  <c r="I194" i="11"/>
  <c r="G194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AK171" i="11"/>
  <c r="AJ171" i="11"/>
  <c r="AI171" i="11"/>
  <c r="AH171" i="11"/>
  <c r="AG171" i="11"/>
  <c r="AF171" i="11"/>
  <c r="AE171" i="11"/>
  <c r="AD171" i="11"/>
  <c r="AC171" i="11"/>
  <c r="AB171" i="11"/>
  <c r="AA171" i="11"/>
  <c r="Z171" i="11"/>
  <c r="Y171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G171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6" i="11"/>
  <c r="H133" i="11"/>
  <c r="H132" i="11"/>
  <c r="H130" i="11" s="1"/>
  <c r="AK130" i="11"/>
  <c r="AJ130" i="11"/>
  <c r="AI130" i="11"/>
  <c r="AH130" i="11"/>
  <c r="AG130" i="11"/>
  <c r="AF130" i="11"/>
  <c r="AE130" i="11"/>
  <c r="AD130" i="11"/>
  <c r="AC130" i="11"/>
  <c r="AB130" i="11"/>
  <c r="AA130" i="11"/>
  <c r="Z130" i="11"/>
  <c r="Z5" i="11" s="1"/>
  <c r="Y130" i="11"/>
  <c r="X130" i="11"/>
  <c r="W130" i="11"/>
  <c r="V130" i="11"/>
  <c r="U130" i="11"/>
  <c r="T130" i="11"/>
  <c r="S130" i="11"/>
  <c r="R130" i="11"/>
  <c r="Q130" i="11"/>
  <c r="P130" i="11"/>
  <c r="O130" i="11"/>
  <c r="N130" i="11"/>
  <c r="N5" i="11" s="1"/>
  <c r="M130" i="11"/>
  <c r="L130" i="11"/>
  <c r="K130" i="11"/>
  <c r="J130" i="11"/>
  <c r="I130" i="11"/>
  <c r="G130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G102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 s="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G58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AK9" i="11"/>
  <c r="AJ9" i="11"/>
  <c r="AJ5" i="11" s="1"/>
  <c r="AI9" i="11"/>
  <c r="AH9" i="11"/>
  <c r="AG9" i="11"/>
  <c r="AF9" i="11"/>
  <c r="AE9" i="11"/>
  <c r="AD9" i="11"/>
  <c r="AC9" i="11"/>
  <c r="AC5" i="11" s="1"/>
  <c r="AB9" i="11"/>
  <c r="AA9" i="11"/>
  <c r="Z9" i="11"/>
  <c r="Y9" i="11"/>
  <c r="X9" i="11"/>
  <c r="X5" i="11" s="1"/>
  <c r="W9" i="11"/>
  <c r="V9" i="11"/>
  <c r="U9" i="11"/>
  <c r="T9" i="11"/>
  <c r="S9" i="11"/>
  <c r="R9" i="11"/>
  <c r="Q9" i="11"/>
  <c r="Q5" i="11" s="1"/>
  <c r="P9" i="11"/>
  <c r="P5" i="11" s="1"/>
  <c r="O9" i="11"/>
  <c r="N9" i="11"/>
  <c r="M9" i="11"/>
  <c r="L9" i="11"/>
  <c r="L5" i="11" s="1"/>
  <c r="K9" i="11"/>
  <c r="J9" i="11"/>
  <c r="I9" i="11"/>
  <c r="G9" i="11"/>
  <c r="AB5" i="11"/>
  <c r="T5" i="11"/>
  <c r="I12" i="4"/>
  <c r="H12" i="4"/>
  <c r="I11" i="4"/>
  <c r="H11" i="4"/>
  <c r="O5" i="11" l="1"/>
  <c r="H490" i="11"/>
  <c r="H618" i="11"/>
  <c r="AA5" i="11"/>
  <c r="I5" i="11"/>
  <c r="U5" i="11"/>
  <c r="AG5" i="11"/>
  <c r="J6" i="18"/>
  <c r="H9" i="11"/>
  <c r="H171" i="11"/>
  <c r="H256" i="11"/>
  <c r="H353" i="11"/>
  <c r="J5" i="11"/>
  <c r="V5" i="11"/>
  <c r="AH5" i="11"/>
  <c r="C7" i="18"/>
  <c r="S5" i="11"/>
  <c r="H229" i="11"/>
  <c r="M5" i="11"/>
  <c r="AK5" i="11"/>
  <c r="G5" i="11"/>
  <c r="H194" i="11"/>
  <c r="H373" i="11"/>
  <c r="AE5" i="11"/>
  <c r="H380" i="11"/>
  <c r="Y5" i="11"/>
  <c r="C8" i="18"/>
  <c r="K5" i="11"/>
  <c r="W5" i="11"/>
  <c r="AI5" i="11"/>
  <c r="H444" i="11"/>
  <c r="H596" i="11"/>
  <c r="H102" i="11"/>
  <c r="R5" i="11"/>
  <c r="AD5" i="11"/>
  <c r="H510" i="11"/>
  <c r="H552" i="11"/>
  <c r="H5" i="11" l="1"/>
</calcChain>
</file>

<file path=xl/sharedStrings.xml><?xml version="1.0" encoding="utf-8"?>
<sst xmlns="http://schemas.openxmlformats.org/spreadsheetml/2006/main" count="6044" uniqueCount="1328">
  <si>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</si>
  <si>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年齢・区分</t>
    <rPh sb="3" eb="5">
      <t>クブン</t>
    </rPh>
    <phoneticPr fontId="4"/>
  </si>
  <si>
    <t>大垣市</t>
  </si>
  <si>
    <t>（旧大垣市）</t>
    <rPh sb="1" eb="2">
      <t>キュウ</t>
    </rPh>
    <rPh sb="2" eb="5">
      <t>オオガキシ</t>
    </rPh>
    <phoneticPr fontId="4"/>
  </si>
  <si>
    <t>（旧上石津町）</t>
    <rPh sb="1" eb="2">
      <t>キュウ</t>
    </rPh>
    <rPh sb="2" eb="6">
      <t>カミイシヅチョウ</t>
    </rPh>
    <phoneticPr fontId="4"/>
  </si>
  <si>
    <t>（旧墨俣町）</t>
    <rPh sb="1" eb="2">
      <t>キュウ</t>
    </rPh>
    <rPh sb="2" eb="5">
      <t>スノマタチョウ</t>
    </rPh>
    <phoneticPr fontId="4"/>
  </si>
  <si>
    <t>大垣市　人口集中地区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</si>
  <si>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</si>
  <si>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</si>
  <si>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</si>
  <si>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総数</t>
    <phoneticPr fontId="4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</si>
  <si>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</si>
  <si>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</si>
  <si>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</si>
  <si>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</si>
  <si>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</si>
  <si>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</si>
  <si>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</si>
  <si>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</si>
  <si>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</si>
  <si>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</si>
  <si>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</si>
  <si>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</si>
  <si>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</si>
  <si>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</si>
  <si>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</si>
  <si>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</si>
  <si>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</si>
  <si>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</si>
  <si>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</si>
  <si>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</si>
  <si>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</si>
  <si>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</si>
  <si>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</si>
  <si>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</si>
  <si>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</si>
  <si>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</si>
  <si>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</si>
  <si>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</si>
  <si>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</si>
  <si>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</si>
  <si>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</si>
  <si>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</si>
  <si>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</si>
  <si>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</si>
  <si>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</si>
  <si>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</si>
  <si>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</si>
  <si>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</si>
  <si>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</si>
  <si>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</si>
  <si>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</si>
  <si>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</si>
  <si>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</si>
  <si>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</si>
  <si>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</si>
  <si>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</si>
  <si>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</si>
  <si>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</si>
  <si>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</si>
  <si>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</si>
  <si>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</si>
  <si>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</si>
  <si>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</si>
  <si>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</si>
  <si>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</si>
  <si>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</si>
  <si>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</si>
  <si>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</si>
  <si>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</si>
  <si>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</si>
  <si>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</si>
  <si>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</si>
  <si>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</si>
  <si>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</si>
  <si>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</si>
  <si>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</si>
  <si>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</si>
  <si>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</si>
  <si>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</si>
  <si>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</si>
  <si>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</si>
  <si>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</si>
  <si>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</si>
  <si>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</si>
  <si>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</si>
  <si>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</si>
  <si>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</si>
  <si>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</si>
  <si>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</si>
  <si>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</si>
  <si>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</si>
  <si>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</si>
  <si>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</si>
  <si>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</si>
  <si>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</si>
  <si>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</si>
  <si>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</si>
  <si>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</si>
  <si>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</si>
  <si>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</si>
  <si>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</si>
  <si>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</si>
  <si>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</si>
  <si>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</si>
  <si>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</si>
  <si>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</si>
  <si>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</si>
  <si>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-</t>
  </si>
  <si>
    <t>97歳</t>
  </si>
  <si>
    <t>98歳</t>
  </si>
  <si>
    <t>99歳</t>
  </si>
  <si>
    <t>100歳以上</t>
  </si>
  <si>
    <t>年齢「不詳」</t>
  </si>
  <si>
    <t>平均年齢</t>
  </si>
  <si>
    <t>年齢中位数</t>
  </si>
  <si>
    <t>0～4歳</t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</si>
  <si>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</si>
  <si>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</si>
  <si>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</si>
  <si>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</si>
  <si>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</si>
  <si>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</si>
  <si>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</si>
  <si>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</si>
  <si>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</si>
  <si>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</si>
  <si>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</si>
  <si>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</si>
  <si>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</si>
  <si>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</si>
  <si>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</si>
  <si>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</si>
  <si>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phoneticPr fontId="4"/>
  </si>
  <si>
    <t>90～94歳</t>
    <phoneticPr fontId="4"/>
  </si>
  <si>
    <t>95～99歳</t>
    <phoneticPr fontId="4"/>
  </si>
  <si>
    <t>100歳以上</t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</si>
  <si>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</si>
  <si>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</si>
  <si>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</si>
  <si>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</si>
  <si>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85歳以上</t>
    <phoneticPr fontId="4"/>
  </si>
  <si>
    <t>15歳未満
割合(％)</t>
    <phoneticPr fontId="4"/>
  </si>
  <si>
    <t>15～64歳
割合(％)</t>
    <rPh sb="7" eb="9">
      <t>ワリアイ</t>
    </rPh>
    <phoneticPr fontId="4"/>
  </si>
  <si>
    <t>65歳以上
割合(％)</t>
    <rPh sb="6" eb="8">
      <t>ワリアイ</t>
    </rPh>
    <phoneticPr fontId="4"/>
  </si>
  <si>
    <t>75歳以上
割合(％)</t>
    <rPh sb="6" eb="8">
      <t>ワリアイ</t>
    </rPh>
    <phoneticPr fontId="4"/>
  </si>
  <si>
    <t>85歳以上
割合(％)</t>
    <rPh sb="6" eb="8">
      <t>ワリアイ</t>
    </rPh>
    <phoneticPr fontId="4"/>
  </si>
  <si>
    <t>（注）割合は、年齢「不詳」を除いて算出。</t>
    <rPh sb="1" eb="2">
      <t>チュウ</t>
    </rPh>
    <rPh sb="3" eb="5">
      <t>ワリアイ</t>
    </rPh>
    <phoneticPr fontId="4"/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</si>
  <si>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4"/>
  </si>
  <si>
    <t>各年10月1日現在</t>
    <phoneticPr fontId="8"/>
  </si>
  <si>
    <t>年　次</t>
    <rPh sb="0" eb="1">
      <t>トシ</t>
    </rPh>
    <rPh sb="2" eb="3">
      <t>ツギ</t>
    </rPh>
    <phoneticPr fontId="4"/>
  </si>
  <si>
    <t>総人口</t>
    <rPh sb="0" eb="3">
      <t>ソウジンコウ</t>
    </rPh>
    <phoneticPr fontId="4"/>
  </si>
  <si>
    <t>年少人口（0歳～14歳）</t>
    <phoneticPr fontId="8"/>
  </si>
  <si>
    <t>生産年齢人口（15歳～64歳）</t>
    <phoneticPr fontId="4"/>
  </si>
  <si>
    <t>老年人口（65歳以上）</t>
    <phoneticPr fontId="4"/>
  </si>
  <si>
    <t>年齢不詳</t>
    <rPh sb="0" eb="2">
      <t>ネンレイ</t>
    </rPh>
    <rPh sb="2" eb="4">
      <t>フショウ</t>
    </rPh>
    <phoneticPr fontId="8"/>
  </si>
  <si>
    <t>計</t>
    <rPh sb="0" eb="1">
      <t>ケイ</t>
    </rPh>
    <phoneticPr fontId="8"/>
  </si>
  <si>
    <r>
      <t xml:space="preserve">構成比
</t>
    </r>
    <r>
      <rPr>
        <b/>
        <sz val="8"/>
        <rFont val="ＭＳ 明朝"/>
        <family val="1"/>
        <charset val="128"/>
      </rPr>
      <t>（％）</t>
    </r>
    <rPh sb="0" eb="3">
      <t>コウセイヒ</t>
    </rPh>
    <phoneticPr fontId="4"/>
  </si>
  <si>
    <t>計</t>
    <rPh sb="0" eb="1">
      <t>ケイ</t>
    </rPh>
    <phoneticPr fontId="4"/>
  </si>
  <si>
    <t>昭和55年</t>
    <rPh sb="0" eb="2">
      <t>ショウワ</t>
    </rPh>
    <rPh sb="4" eb="5">
      <t>ネン</t>
    </rPh>
    <phoneticPr fontId="4"/>
  </si>
  <si>
    <t>　　60</t>
    <phoneticPr fontId="4"/>
  </si>
  <si>
    <t>-</t>
    <phoneticPr fontId="8"/>
  </si>
  <si>
    <t>平成 2年</t>
    <rPh sb="0" eb="2">
      <t>ヘイセイ</t>
    </rPh>
    <rPh sb="4" eb="5">
      <t>ネン</t>
    </rPh>
    <phoneticPr fontId="4"/>
  </si>
  <si>
    <t>　　 7</t>
    <phoneticPr fontId="4"/>
  </si>
  <si>
    <t>　　12</t>
    <phoneticPr fontId="4"/>
  </si>
  <si>
    <t>　　17</t>
    <phoneticPr fontId="4"/>
  </si>
  <si>
    <t>　　22</t>
    <phoneticPr fontId="4"/>
  </si>
  <si>
    <t>　　27</t>
  </si>
  <si>
    <t>令和 2年</t>
    <rPh sb="0" eb="2">
      <t>レイワ</t>
    </rPh>
    <rPh sb="4" eb="5">
      <t>ネン</t>
    </rPh>
    <phoneticPr fontId="4"/>
  </si>
  <si>
    <t>（注）平成17年以降は旧2町を含む。</t>
    <rPh sb="3" eb="5">
      <t>ヘイセイ</t>
    </rPh>
    <rPh sb="7" eb="8">
      <t>ネン</t>
    </rPh>
    <rPh sb="8" eb="10">
      <t>イコウ</t>
    </rPh>
    <rPh sb="11" eb="12">
      <t>キュウ</t>
    </rPh>
    <rPh sb="13" eb="14">
      <t>マチ</t>
    </rPh>
    <rPh sb="15" eb="16">
      <t>フク</t>
    </rPh>
    <phoneticPr fontId="8"/>
  </si>
  <si>
    <t>（注）年少人口・生産年齢人口・老年人口の構成比は、年齢不詳を除いて算出</t>
    <rPh sb="3" eb="5">
      <t>ネンショウ</t>
    </rPh>
    <rPh sb="5" eb="7">
      <t>ジンコウ</t>
    </rPh>
    <rPh sb="8" eb="10">
      <t>セイサン</t>
    </rPh>
    <rPh sb="10" eb="12">
      <t>ネンレイ</t>
    </rPh>
    <rPh sb="12" eb="14">
      <t>ジンコウ</t>
    </rPh>
    <rPh sb="15" eb="17">
      <t>ロウネン</t>
    </rPh>
    <rPh sb="17" eb="19">
      <t>ジンコウ</t>
    </rPh>
    <rPh sb="20" eb="23">
      <t>コウセイヒ</t>
    </rPh>
    <rPh sb="25" eb="27">
      <t>ネンレイ</t>
    </rPh>
    <rPh sb="27" eb="29">
      <t>フショウ</t>
    </rPh>
    <rPh sb="30" eb="31">
      <t>ノゾ</t>
    </rPh>
    <rPh sb="33" eb="35">
      <t>サンシュツ</t>
    </rPh>
    <phoneticPr fontId="8"/>
  </si>
  <si>
    <t>各年10月1日現在</t>
    <rPh sb="0" eb="2">
      <t>カクネン</t>
    </rPh>
    <rPh sb="4" eb="5">
      <t>ツキ</t>
    </rPh>
    <rPh sb="6" eb="7">
      <t>ニチ</t>
    </rPh>
    <rPh sb="7" eb="9">
      <t>ゲンザイ</t>
    </rPh>
    <phoneticPr fontId="11"/>
  </si>
  <si>
    <t>年　次</t>
    <rPh sb="0" eb="1">
      <t>トシ</t>
    </rPh>
    <rPh sb="2" eb="3">
      <t>ツギ</t>
    </rPh>
    <phoneticPr fontId="11"/>
  </si>
  <si>
    <t>人　口（人）</t>
    <rPh sb="4" eb="5">
      <t>ニン</t>
    </rPh>
    <phoneticPr fontId="11"/>
  </si>
  <si>
    <t>面　積（k㎡）</t>
    <phoneticPr fontId="11"/>
  </si>
  <si>
    <t>人口密度（1k㎡当たり）</t>
    <phoneticPr fontId="11"/>
  </si>
  <si>
    <t>全市域に占める
人口集中地区の割合（％）</t>
    <rPh sb="1" eb="2">
      <t>シ</t>
    </rPh>
    <phoneticPr fontId="11"/>
  </si>
  <si>
    <t>集中地区</t>
  </si>
  <si>
    <t>市全域</t>
    <phoneticPr fontId="11"/>
  </si>
  <si>
    <t>人口</t>
    <phoneticPr fontId="11"/>
  </si>
  <si>
    <t>面積</t>
    <phoneticPr fontId="11"/>
  </si>
  <si>
    <t>昭和60年</t>
    <rPh sb="0" eb="2">
      <t>ショウワ</t>
    </rPh>
    <rPh sb="4" eb="5">
      <t>ネン</t>
    </rPh>
    <phoneticPr fontId="11"/>
  </si>
  <si>
    <t>平成２年</t>
    <phoneticPr fontId="11"/>
  </si>
  <si>
    <t>　７</t>
    <phoneticPr fontId="4"/>
  </si>
  <si>
    <t>　12</t>
    <phoneticPr fontId="11"/>
  </si>
  <si>
    <t>　17</t>
  </si>
  <si>
    <t>　22</t>
    <phoneticPr fontId="11"/>
  </si>
  <si>
    <t>　27</t>
  </si>
  <si>
    <t>令和２年</t>
    <rPh sb="0" eb="2">
      <t>レイワ</t>
    </rPh>
    <phoneticPr fontId="11"/>
  </si>
  <si>
    <t>（注）旧2町に人口集中地区無し。</t>
    <rPh sb="1" eb="2">
      <t>チュウ</t>
    </rPh>
    <rPh sb="3" eb="4">
      <t>キュウ</t>
    </rPh>
    <rPh sb="5" eb="6">
      <t>マチ</t>
    </rPh>
    <rPh sb="7" eb="9">
      <t>ジンコウ</t>
    </rPh>
    <rPh sb="9" eb="11">
      <t>シュウチュウ</t>
    </rPh>
    <rPh sb="11" eb="13">
      <t>チク</t>
    </rPh>
    <rPh sb="13" eb="14">
      <t>ナ</t>
    </rPh>
    <phoneticPr fontId="11"/>
  </si>
  <si>
    <t>（注）平成17年の市全域には旧2町を含む。</t>
    <rPh sb="1" eb="2">
      <t>チュウ</t>
    </rPh>
    <rPh sb="3" eb="5">
      <t>ヘイセイ</t>
    </rPh>
    <rPh sb="7" eb="8">
      <t>ネン</t>
    </rPh>
    <rPh sb="9" eb="10">
      <t>シ</t>
    </rPh>
    <rPh sb="10" eb="12">
      <t>ゼンイキ</t>
    </rPh>
    <rPh sb="14" eb="15">
      <t>キュウ</t>
    </rPh>
    <rPh sb="16" eb="17">
      <t>マチ</t>
    </rPh>
    <rPh sb="18" eb="19">
      <t>フク</t>
    </rPh>
    <phoneticPr fontId="11"/>
  </si>
  <si>
    <t>年齢（5歳階級）</t>
    <rPh sb="0" eb="2">
      <t>ネンレイ</t>
    </rPh>
    <rPh sb="4" eb="5">
      <t>サイ</t>
    </rPh>
    <rPh sb="5" eb="7">
      <t>カイキュウ</t>
    </rPh>
    <phoneticPr fontId="4"/>
  </si>
  <si>
    <t>総数（男女別）</t>
  </si>
  <si>
    <t>総数
(配偶関係)</t>
    <phoneticPr fontId="4"/>
  </si>
  <si>
    <t>未婚</t>
  </si>
  <si>
    <t>有配偶</t>
  </si>
  <si>
    <t>死別</t>
  </si>
  <si>
    <t>離別</t>
  </si>
  <si>
    <t>配偶関係
「不詳」</t>
    <phoneticPr fontId="4"/>
  </si>
  <si>
    <t>未婚割合
（％）</t>
    <phoneticPr fontId="4"/>
  </si>
  <si>
    <t>有配偶
割合(％)</t>
    <phoneticPr fontId="4"/>
  </si>
  <si>
    <t>死別割合
（％）</t>
    <phoneticPr fontId="4"/>
  </si>
  <si>
    <t>離別割合
（％）</t>
    <phoneticPr fontId="4"/>
  </si>
  <si>
    <t>　　総数
　（15歳以上年齢）</t>
    <phoneticPr fontId="4"/>
  </si>
  <si>
    <t>　15～19歳</t>
    <rPh sb="6" eb="7">
      <t>サイ</t>
    </rPh>
    <phoneticPr fontId="4"/>
  </si>
  <si>
    <t>　20～24</t>
    <phoneticPr fontId="4"/>
  </si>
  <si>
    <t>　25～29</t>
    <phoneticPr fontId="4"/>
  </si>
  <si>
    <t>　30～34</t>
    <phoneticPr fontId="4"/>
  </si>
  <si>
    <t>　35～39</t>
    <phoneticPr fontId="4"/>
  </si>
  <si>
    <t>　40～44</t>
    <phoneticPr fontId="4"/>
  </si>
  <si>
    <t>　45～49</t>
    <phoneticPr fontId="4"/>
  </si>
  <si>
    <t>　50～54</t>
    <phoneticPr fontId="4"/>
  </si>
  <si>
    <t>　55～59</t>
    <phoneticPr fontId="4"/>
  </si>
  <si>
    <t>　60～64</t>
    <phoneticPr fontId="4"/>
  </si>
  <si>
    <t>　65～69</t>
    <phoneticPr fontId="4"/>
  </si>
  <si>
    <t>　70～74</t>
    <phoneticPr fontId="4"/>
  </si>
  <si>
    <t>　75～79</t>
    <phoneticPr fontId="4"/>
  </si>
  <si>
    <t>　80～84</t>
    <phoneticPr fontId="4"/>
  </si>
  <si>
    <t>　85～89</t>
    <phoneticPr fontId="4"/>
  </si>
  <si>
    <t>　90～94</t>
    <phoneticPr fontId="4"/>
  </si>
  <si>
    <t>　95～99</t>
    <phoneticPr fontId="4"/>
  </si>
  <si>
    <t>　100歳以上</t>
    <rPh sb="4" eb="5">
      <t>サイ</t>
    </rPh>
    <rPh sb="5" eb="7">
      <t>イジョウ</t>
    </rPh>
    <phoneticPr fontId="4"/>
  </si>
  <si>
    <t>　平均年齢</t>
  </si>
  <si>
    <t>　（再掲）65歳以上</t>
  </si>
  <si>
    <t>　（再掲）75歳以上</t>
    <phoneticPr fontId="4"/>
  </si>
  <si>
    <t>　（再掲）85歳以上</t>
    <phoneticPr fontId="4"/>
  </si>
  <si>
    <t>男</t>
    <phoneticPr fontId="4"/>
  </si>
  <si>
    <t>女</t>
  </si>
  <si>
    <t>（注）割合は配偶関係「不詳」を除いて算出。</t>
    <rPh sb="1" eb="2">
      <t>チュウ</t>
    </rPh>
    <rPh sb="3" eb="5">
      <t>ワリアイ</t>
    </rPh>
    <phoneticPr fontId="4"/>
  </si>
  <si>
    <t>各年10月1日現在</t>
    <phoneticPr fontId="4"/>
  </si>
  <si>
    <t>年　次</t>
    <phoneticPr fontId="4"/>
  </si>
  <si>
    <t>世帯数（総数）</t>
    <rPh sb="0" eb="3">
      <t>セタイスウ</t>
    </rPh>
    <rPh sb="4" eb="6">
      <t>ソウスウ</t>
    </rPh>
    <phoneticPr fontId="4"/>
  </si>
  <si>
    <t>世帯人員
（総数）</t>
    <rPh sb="0" eb="2">
      <t>セタイ</t>
    </rPh>
    <rPh sb="2" eb="4">
      <t>ジンイン</t>
    </rPh>
    <rPh sb="6" eb="8">
      <t>ソウスウ</t>
    </rPh>
    <phoneticPr fontId="4"/>
  </si>
  <si>
    <t>一　般　世　帯</t>
    <phoneticPr fontId="4"/>
  </si>
  <si>
    <t>施設等の世帯</t>
    <rPh sb="0" eb="2">
      <t>シセツ</t>
    </rPh>
    <rPh sb="2" eb="3">
      <t>トウ</t>
    </rPh>
    <rPh sb="4" eb="6">
      <t>セタイ</t>
    </rPh>
    <phoneticPr fontId="4"/>
  </si>
  <si>
    <t>間借り･下宿などの単身者（再掲）</t>
    <rPh sb="0" eb="2">
      <t>マガ</t>
    </rPh>
    <rPh sb="4" eb="6">
      <t>ゲシュク</t>
    </rPh>
    <rPh sb="9" eb="12">
      <t>タンシンシャ</t>
    </rPh>
    <rPh sb="13" eb="15">
      <t>サイケイ</t>
    </rPh>
    <phoneticPr fontId="4"/>
  </si>
  <si>
    <t>会社などの独身寮の単身者（再掲）</t>
    <rPh sb="0" eb="2">
      <t>カイシャ</t>
    </rPh>
    <rPh sb="5" eb="8">
      <t>ドクシンリョウ</t>
    </rPh>
    <rPh sb="9" eb="12">
      <t>タンシンシャ</t>
    </rPh>
    <rPh sb="13" eb="15">
      <t>サイケイ</t>
    </rPh>
    <phoneticPr fontId="4"/>
  </si>
  <si>
    <t>世帯数</t>
    <rPh sb="0" eb="3">
      <t>セタイスウ</t>
    </rPh>
    <phoneticPr fontId="4"/>
  </si>
  <si>
    <t>世帯人員
が1人の世帯数</t>
    <rPh sb="0" eb="2">
      <t>セタイ</t>
    </rPh>
    <rPh sb="2" eb="4">
      <t>ジンイン</t>
    </rPh>
    <rPh sb="7" eb="8">
      <t>ヒト</t>
    </rPh>
    <rPh sb="9" eb="12">
      <t>セタイスウ</t>
    </rPh>
    <phoneticPr fontId="4"/>
  </si>
  <si>
    <t>10人
以上</t>
    <rPh sb="2" eb="3">
      <t>ニン</t>
    </rPh>
    <rPh sb="4" eb="6">
      <t>イジョウ</t>
    </rPh>
    <phoneticPr fontId="4"/>
  </si>
  <si>
    <t>世帯人員</t>
    <rPh sb="0" eb="2">
      <t>セタイ</t>
    </rPh>
    <rPh sb="2" eb="4">
      <t>ジンイン</t>
    </rPh>
    <phoneticPr fontId="4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</si>
  <si>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4"/>
  </si>
  <si>
    <t>平成２年</t>
    <rPh sb="0" eb="2">
      <t>ヘイセイ</t>
    </rPh>
    <rPh sb="3" eb="4">
      <t>ネン</t>
    </rPh>
    <phoneticPr fontId="4"/>
  </si>
  <si>
    <t>　12</t>
    <phoneticPr fontId="4"/>
  </si>
  <si>
    <t>　17</t>
    <phoneticPr fontId="4"/>
  </si>
  <si>
    <t>　22</t>
  </si>
  <si>
    <t>令和２年</t>
    <rPh sb="0" eb="2">
      <t>レイワ</t>
    </rPh>
    <rPh sb="3" eb="4">
      <t>ネン</t>
    </rPh>
    <phoneticPr fontId="4"/>
  </si>
  <si>
    <t>（注）世帯数（総数）と世帯人員（総数）には、世帯の種類（2区分）不明を含む。</t>
    <rPh sb="1" eb="2">
      <t>チュウ</t>
    </rPh>
    <rPh sb="3" eb="6">
      <t>セタイスウ</t>
    </rPh>
    <rPh sb="7" eb="9">
      <t>ソウスウ</t>
    </rPh>
    <rPh sb="11" eb="13">
      <t>セタイ</t>
    </rPh>
    <rPh sb="13" eb="15">
      <t>ジンイン</t>
    </rPh>
    <rPh sb="16" eb="18">
      <t>ソウスウ</t>
    </rPh>
    <rPh sb="22" eb="24">
      <t>セタイ</t>
    </rPh>
    <rPh sb="25" eb="27">
      <t>シュルイ</t>
    </rPh>
    <rPh sb="29" eb="31">
      <t>クブン</t>
    </rPh>
    <rPh sb="32" eb="34">
      <t>フメイ</t>
    </rPh>
    <rPh sb="35" eb="36">
      <t>フク</t>
    </rPh>
    <phoneticPr fontId="4"/>
  </si>
  <si>
    <t>（注）平成17年は旧2町を含む。</t>
    <rPh sb="1" eb="2">
      <t>チュウ</t>
    </rPh>
    <rPh sb="3" eb="5">
      <t>ヘイセイ</t>
    </rPh>
    <rPh sb="7" eb="8">
      <t>ネン</t>
    </rPh>
    <rPh sb="9" eb="10">
      <t>キュウ</t>
    </rPh>
    <rPh sb="11" eb="12">
      <t>マチ</t>
    </rPh>
    <rPh sb="13" eb="14">
      <t>フク</t>
    </rPh>
    <phoneticPr fontId="4"/>
  </si>
  <si>
    <t>区     分</t>
    <rPh sb="0" eb="1">
      <t>ク</t>
    </rPh>
    <rPh sb="6" eb="7">
      <t>ブン</t>
    </rPh>
    <phoneticPr fontId="8"/>
  </si>
  <si>
    <t>一　　　般　　　世　　　帯</t>
    <phoneticPr fontId="8"/>
  </si>
  <si>
    <t>総数</t>
  </si>
  <si>
    <t>親　　族　　世　　帯</t>
    <phoneticPr fontId="8"/>
  </si>
  <si>
    <t>非親族
世帯</t>
    <rPh sb="0" eb="1">
      <t>ヒ</t>
    </rPh>
    <rPh sb="1" eb="3">
      <t>シンゾク</t>
    </rPh>
    <rPh sb="5" eb="6">
      <t>ヨ</t>
    </rPh>
    <rPh sb="6" eb="7">
      <t>オビ</t>
    </rPh>
    <phoneticPr fontId="8"/>
  </si>
  <si>
    <t>単独
世帯</t>
    <rPh sb="0" eb="1">
      <t>タン</t>
    </rPh>
    <rPh sb="1" eb="2">
      <t>ドク</t>
    </rPh>
    <rPh sb="4" eb="5">
      <t>ヨ</t>
    </rPh>
    <rPh sb="5" eb="6">
      <t>オビ</t>
    </rPh>
    <phoneticPr fontId="8"/>
  </si>
  <si>
    <t>世帯の家族類型「不詳」</t>
    <phoneticPr fontId="4"/>
  </si>
  <si>
    <t>核　家　族　世　帯</t>
    <phoneticPr fontId="8"/>
  </si>
  <si>
    <t>そ　の　他　の　親　族　世　帯</t>
    <phoneticPr fontId="8"/>
  </si>
  <si>
    <t>夫婦のみの
世帯</t>
    <phoneticPr fontId="4"/>
  </si>
  <si>
    <t>夫婦と子供から成る
世帯</t>
    <phoneticPr fontId="4"/>
  </si>
  <si>
    <t>男親と子供から成る
世帯</t>
    <phoneticPr fontId="4"/>
  </si>
  <si>
    <t>女親と子供から成る
世帯</t>
    <phoneticPr fontId="4"/>
  </si>
  <si>
    <t>夫婦と両親から成る
世帯</t>
    <phoneticPr fontId="4"/>
  </si>
  <si>
    <t>夫婦と夫の両親から成る
世帯</t>
  </si>
  <si>
    <t>夫婦と妻の両親から成る
世帯</t>
  </si>
  <si>
    <t>夫婦とひとり親から成る
世帯</t>
    <rPh sb="6" eb="7">
      <t>オヤ</t>
    </rPh>
    <phoneticPr fontId="8"/>
  </si>
  <si>
    <t>夫婦と夫のひとり親から成る世帯</t>
    <phoneticPr fontId="4"/>
  </si>
  <si>
    <t>夫婦と妻のひとり親から成る世帯</t>
    <phoneticPr fontId="4"/>
  </si>
  <si>
    <t>夫婦，子供と両親から成る世帯</t>
    <phoneticPr fontId="4"/>
  </si>
  <si>
    <t>夫婦，子供と夫の両親から成る世帯</t>
    <phoneticPr fontId="4"/>
  </si>
  <si>
    <t>夫婦，子供と妻の両親から成る世帯</t>
    <phoneticPr fontId="4"/>
  </si>
  <si>
    <t>夫婦，子供とひとり親から成る世帯</t>
    <phoneticPr fontId="4"/>
  </si>
  <si>
    <t>夫婦，子供と夫のひとり親から成る世帯</t>
    <phoneticPr fontId="4"/>
  </si>
  <si>
    <t>夫婦，子供と妻のひとり親から成る世帯</t>
    <phoneticPr fontId="4"/>
  </si>
  <si>
    <t>夫婦と他の親族(親、子供を含まない)から成る世帯</t>
    <phoneticPr fontId="4"/>
  </si>
  <si>
    <t>夫婦，子供と他の親族（親を含まない）から成る世帯</t>
    <phoneticPr fontId="4"/>
  </si>
  <si>
    <t>夫婦，親と他の親族(子供を含まない)から成る世帯</t>
    <phoneticPr fontId="4"/>
  </si>
  <si>
    <t>夫婦，夫の親と他の親族から成る世帯</t>
    <phoneticPr fontId="4"/>
  </si>
  <si>
    <t>夫婦，妻の親と他の親族から成る世帯</t>
    <phoneticPr fontId="4"/>
  </si>
  <si>
    <t>夫婦，
子供，
親と他
の親族
から成
る世帯</t>
  </si>
  <si>
    <t>夫婦，子供，夫の親と他の親族から成る世帯</t>
    <phoneticPr fontId="4"/>
  </si>
  <si>
    <t>夫婦，子供，妻の親と他の親族から成る世帯</t>
    <phoneticPr fontId="4"/>
  </si>
  <si>
    <t>兄弟姉妹のみから成る世帯</t>
    <phoneticPr fontId="4"/>
  </si>
  <si>
    <t>他に分類されない親族世帯</t>
    <phoneticPr fontId="4"/>
  </si>
  <si>
    <t>一般世帯数</t>
  </si>
  <si>
    <t>一般世帯人員</t>
  </si>
  <si>
    <t>　うち6歳未満世帯員のいる一般世帯数</t>
    <phoneticPr fontId="4"/>
  </si>
  <si>
    <t>　うち6歳未満世帯員のいる一般世帯人員</t>
    <phoneticPr fontId="4"/>
  </si>
  <si>
    <t>　うち6歳未満世帯人員</t>
    <phoneticPr fontId="4"/>
  </si>
  <si>
    <t>　うち12歳未満世帯員のいる一般世帯数</t>
    <phoneticPr fontId="4"/>
  </si>
  <si>
    <t>　うち12歳未満世帯員のいる一般世帯人員</t>
    <phoneticPr fontId="4"/>
  </si>
  <si>
    <t>　うち12歳未満世帯人員</t>
    <phoneticPr fontId="4"/>
  </si>
  <si>
    <t>　うち15歳未満世帯員のいる一般世帯数</t>
    <phoneticPr fontId="4"/>
  </si>
  <si>
    <t>　うち15歳未満世帯員のいる一般世帯人員</t>
    <phoneticPr fontId="4"/>
  </si>
  <si>
    <t>　うち15歳未満世帯人員</t>
    <phoneticPr fontId="4"/>
  </si>
  <si>
    <t>　うち18歳未満世帯員のいる一般世帯数</t>
    <phoneticPr fontId="4"/>
  </si>
  <si>
    <t>　うち18歳未満世帯員のいる一般世帯人員</t>
    <phoneticPr fontId="4"/>
  </si>
  <si>
    <t>　うち18歳未満世帯人員</t>
    <phoneticPr fontId="4"/>
  </si>
  <si>
    <t>　うち20歳未満世帯員のいる一般世帯数</t>
    <phoneticPr fontId="4"/>
  </si>
  <si>
    <t>　うち20歳未満世帯員のいる一般世帯人員</t>
    <phoneticPr fontId="4"/>
  </si>
  <si>
    <t>　うち20歳未満世帯人員</t>
    <phoneticPr fontId="4"/>
  </si>
  <si>
    <t>　うち65歳以上世帯員のいる一般世帯数</t>
    <rPh sb="6" eb="8">
      <t>イジョウ</t>
    </rPh>
    <phoneticPr fontId="4"/>
  </si>
  <si>
    <t>　うち65歳以上世帯員のいる一般世帯人員</t>
    <phoneticPr fontId="4"/>
  </si>
  <si>
    <t>　うち65歳以上世帯人員</t>
    <phoneticPr fontId="4"/>
  </si>
  <si>
    <t>　（再掲）3世代世帯数</t>
    <phoneticPr fontId="4"/>
  </si>
  <si>
    <t>　（再掲）3世代世帯人員</t>
    <phoneticPr fontId="4"/>
  </si>
  <si>
    <t>住 居 の 種 類</t>
    <rPh sb="0" eb="1">
      <t>ジュウ</t>
    </rPh>
    <rPh sb="2" eb="3">
      <t>キョ</t>
    </rPh>
    <rPh sb="6" eb="7">
      <t>タネ</t>
    </rPh>
    <rPh sb="8" eb="9">
      <t>タグイ</t>
    </rPh>
    <phoneticPr fontId="4"/>
  </si>
  <si>
    <t>世帯人員</t>
    <rPh sb="0" eb="1">
      <t>ヨ</t>
    </rPh>
    <rPh sb="1" eb="2">
      <t>オビ</t>
    </rPh>
    <rPh sb="2" eb="3">
      <t>ヒト</t>
    </rPh>
    <rPh sb="3" eb="4">
      <t>イン</t>
    </rPh>
    <phoneticPr fontId="4"/>
  </si>
  <si>
    <t>1世帯当たり人員</t>
    <rPh sb="1" eb="4">
      <t>セタイア</t>
    </rPh>
    <rPh sb="6" eb="8">
      <t>ジンイン</t>
    </rPh>
    <phoneticPr fontId="4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</si>
  <si>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</si>
  <si>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一般世帯</t>
    <rPh sb="0" eb="2">
      <t>イッパン</t>
    </rPh>
    <rPh sb="2" eb="4">
      <t>セタイ</t>
    </rPh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</si>
  <si>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</si>
  <si>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</si>
  <si>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3">
      <t>モチイエ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</si>
  <si>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</si>
  <si>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</si>
  <si>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4">
      <t>キュウヨジュウタク</t>
    </rPh>
    <phoneticPr fontId="4"/>
  </si>
  <si>
    <t>間借り</t>
    <rPh sb="0" eb="2">
      <t>マガ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</si>
  <si>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</si>
  <si>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住居の種類「不詳」</t>
    <phoneticPr fontId="4"/>
  </si>
  <si>
    <t>資料：令和2年国勢調査</t>
    <rPh sb="0" eb="2">
      <t>シリョウ</t>
    </rPh>
    <rPh sb="3" eb="5">
      <t>レイワ</t>
    </rPh>
    <rPh sb="6" eb="7">
      <t>ネン</t>
    </rPh>
    <rPh sb="7" eb="11">
      <t>コクセイチョウサ</t>
    </rPh>
    <phoneticPr fontId="4"/>
  </si>
  <si>
    <t>　　令和2年10月1日現在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</si>
  <si>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住宅の建て方</t>
    <phoneticPr fontId="4"/>
  </si>
  <si>
    <t>住宅に住む
一般世帯数</t>
    <rPh sb="6" eb="8">
      <t>イッパン</t>
    </rPh>
    <phoneticPr fontId="4"/>
  </si>
  <si>
    <t>住宅に住む
一般世帯人員</t>
    <rPh sb="6" eb="8">
      <t>イッパン</t>
    </rPh>
    <phoneticPr fontId="4"/>
  </si>
  <si>
    <t>住宅に住む
１世帯当たり人員</t>
    <rPh sb="0" eb="2">
      <t>ジュウタク</t>
    </rPh>
    <rPh sb="3" eb="4">
      <t>ス</t>
    </rPh>
    <phoneticPr fontId="4"/>
  </si>
  <si>
    <t>　総　数</t>
    <phoneticPr fontId="4"/>
  </si>
  <si>
    <t>一戸建</t>
    <phoneticPr fontId="4"/>
  </si>
  <si>
    <t>長屋建</t>
    <phoneticPr fontId="4"/>
  </si>
  <si>
    <t>共同住宅</t>
    <phoneticPr fontId="4"/>
  </si>
  <si>
    <t>１・２階</t>
    <phoneticPr fontId="4"/>
  </si>
  <si>
    <t>３～５階</t>
  </si>
  <si>
    <t>６～10階</t>
    <phoneticPr fontId="4"/>
  </si>
  <si>
    <t>11～14階</t>
    <phoneticPr fontId="4"/>
  </si>
  <si>
    <t>15階以上</t>
    <phoneticPr fontId="4"/>
  </si>
  <si>
    <t>その他</t>
    <phoneticPr fontId="4"/>
  </si>
  <si>
    <t>資料：令和2年国勢調査</t>
    <rPh sb="3" eb="5">
      <t>レイワ</t>
    </rPh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</si>
  <si>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</si>
  <si>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</si>
  <si>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昭　和　60　年</t>
    <rPh sb="0" eb="1">
      <t>アキラ</t>
    </rPh>
    <rPh sb="2" eb="3">
      <t>ワ</t>
    </rPh>
    <rPh sb="7" eb="8">
      <t>ショウワ５５ネン</t>
    </rPh>
    <phoneticPr fontId="4"/>
  </si>
  <si>
    <t>平　成　２　年</t>
    <rPh sb="0" eb="1">
      <t>ヒラ</t>
    </rPh>
    <rPh sb="2" eb="3">
      <t>シゲル</t>
    </rPh>
    <rPh sb="6" eb="7">
      <t>ショウワ５５ネン</t>
    </rPh>
    <phoneticPr fontId="4"/>
  </si>
  <si>
    <t>平　成　７　年</t>
    <rPh sb="0" eb="1">
      <t>ヒラ</t>
    </rPh>
    <rPh sb="2" eb="3">
      <t>シゲル</t>
    </rPh>
    <rPh sb="6" eb="7">
      <t>ショウワ５５ネン</t>
    </rPh>
    <phoneticPr fontId="4"/>
  </si>
  <si>
    <t>平　成　12　年</t>
    <rPh sb="0" eb="1">
      <t>ヒラ</t>
    </rPh>
    <rPh sb="2" eb="3">
      <t>シゲル</t>
    </rPh>
    <rPh sb="7" eb="8">
      <t>ネン</t>
    </rPh>
    <phoneticPr fontId="4"/>
  </si>
  <si>
    <t>平　成　17　年</t>
    <rPh sb="0" eb="1">
      <t>ヒラ</t>
    </rPh>
    <rPh sb="2" eb="3">
      <t>シゲル</t>
    </rPh>
    <rPh sb="7" eb="8">
      <t>ネン</t>
    </rPh>
    <phoneticPr fontId="4"/>
  </si>
  <si>
    <t>平　成　22　年</t>
    <rPh sb="0" eb="1">
      <t>ヒラ</t>
    </rPh>
    <rPh sb="2" eb="3">
      <t>シゲル</t>
    </rPh>
    <rPh sb="7" eb="8">
      <t>ネン</t>
    </rPh>
    <phoneticPr fontId="4"/>
  </si>
  <si>
    <t>平　成　27　年</t>
    <rPh sb="0" eb="1">
      <t>ヒラ</t>
    </rPh>
    <rPh sb="2" eb="3">
      <t>シゲル</t>
    </rPh>
    <rPh sb="7" eb="8">
      <t>ネン</t>
    </rPh>
    <phoneticPr fontId="4"/>
  </si>
  <si>
    <t>人　口</t>
    <rPh sb="0" eb="1">
      <t>ヒト</t>
    </rPh>
    <rPh sb="2" eb="3">
      <t>クチ</t>
    </rPh>
    <phoneticPr fontId="4"/>
  </si>
  <si>
    <t>地区</t>
    <rPh sb="0" eb="2">
      <t>チク</t>
    </rPh>
    <phoneticPr fontId="4"/>
  </si>
  <si>
    <t>総数</t>
    <rPh sb="0" eb="1">
      <t>フサ</t>
    </rPh>
    <rPh sb="1" eb="2">
      <t>カズ</t>
    </rPh>
    <phoneticPr fontId="4"/>
  </si>
  <si>
    <t>市中央</t>
    <rPh sb="0" eb="1">
      <t>シ</t>
    </rPh>
    <rPh sb="1" eb="2">
      <t>ナカ</t>
    </rPh>
    <rPh sb="2" eb="3">
      <t>ヒサシ</t>
    </rPh>
    <phoneticPr fontId="4"/>
  </si>
  <si>
    <t>南杭瀬</t>
    <rPh sb="0" eb="1">
      <t>ミナミ</t>
    </rPh>
    <rPh sb="1" eb="2">
      <t>クイ</t>
    </rPh>
    <rPh sb="2" eb="3">
      <t>セ</t>
    </rPh>
    <phoneticPr fontId="4"/>
  </si>
  <si>
    <t>多芸島</t>
    <rPh sb="0" eb="1">
      <t>タ</t>
    </rPh>
    <rPh sb="1" eb="2">
      <t>ゲイ</t>
    </rPh>
    <rPh sb="2" eb="3">
      <t>シマ</t>
    </rPh>
    <phoneticPr fontId="4"/>
  </si>
  <si>
    <t>安井</t>
    <rPh sb="0" eb="2">
      <t>ヤスイ</t>
    </rPh>
    <phoneticPr fontId="4"/>
  </si>
  <si>
    <t>宇留生</t>
    <rPh sb="0" eb="3">
      <t>ウルウ</t>
    </rPh>
    <phoneticPr fontId="4"/>
  </si>
  <si>
    <t>静里</t>
    <rPh sb="0" eb="2">
      <t>シズサト</t>
    </rPh>
    <phoneticPr fontId="4"/>
  </si>
  <si>
    <t>綾里</t>
    <rPh sb="0" eb="2">
      <t>アヤサト</t>
    </rPh>
    <phoneticPr fontId="4"/>
  </si>
  <si>
    <t>洲本</t>
    <rPh sb="0" eb="2">
      <t>スモト</t>
    </rPh>
    <phoneticPr fontId="4"/>
  </si>
  <si>
    <t>浅草</t>
    <rPh sb="0" eb="2">
      <t>アサクサ</t>
    </rPh>
    <phoneticPr fontId="4"/>
  </si>
  <si>
    <t>川並</t>
    <rPh sb="0" eb="2">
      <t>カワナミ</t>
    </rPh>
    <phoneticPr fontId="4"/>
  </si>
  <si>
    <t>中川</t>
    <rPh sb="0" eb="2">
      <t>ナカガワ</t>
    </rPh>
    <phoneticPr fontId="4"/>
  </si>
  <si>
    <t>和合</t>
    <rPh sb="0" eb="2">
      <t>ワゴウ</t>
    </rPh>
    <phoneticPr fontId="4"/>
  </si>
  <si>
    <t>三城</t>
    <rPh sb="0" eb="2">
      <t>ミキ</t>
    </rPh>
    <phoneticPr fontId="4"/>
  </si>
  <si>
    <t>荒崎</t>
    <rPh sb="0" eb="2">
      <t>アラサキ</t>
    </rPh>
    <phoneticPr fontId="4"/>
  </si>
  <si>
    <t>赤坂</t>
    <rPh sb="0" eb="2">
      <t>アカサカ</t>
    </rPh>
    <phoneticPr fontId="4"/>
  </si>
  <si>
    <t>上石津</t>
    <rPh sb="0" eb="3">
      <t>カミイシヅ</t>
    </rPh>
    <phoneticPr fontId="4"/>
  </si>
  <si>
    <t>墨俣</t>
    <rPh sb="0" eb="2">
      <t>スノマタ</t>
    </rPh>
    <phoneticPr fontId="4"/>
  </si>
  <si>
    <t>（注）市中央は、興文、東、西、南、北地区の合計。</t>
    <rPh sb="1" eb="2">
      <t>チュウ</t>
    </rPh>
    <rPh sb="3" eb="4">
      <t>シ</t>
    </rPh>
    <rPh sb="4" eb="6">
      <t>チュウオウ</t>
    </rPh>
    <rPh sb="8" eb="10">
      <t>コウブン</t>
    </rPh>
    <rPh sb="11" eb="12">
      <t>ヒガシ</t>
    </rPh>
    <rPh sb="13" eb="14">
      <t>ニシ</t>
    </rPh>
    <rPh sb="15" eb="16">
      <t>ミナミ</t>
    </rPh>
    <rPh sb="17" eb="18">
      <t>キタ</t>
    </rPh>
    <rPh sb="18" eb="20">
      <t>チク</t>
    </rPh>
    <rPh sb="21" eb="23">
      <t>ゴウケイ</t>
    </rPh>
    <phoneticPr fontId="4"/>
  </si>
  <si>
    <t>（注）赤坂に青墓地区含む。</t>
    <rPh sb="1" eb="2">
      <t>チュウ</t>
    </rPh>
    <rPh sb="3" eb="5">
      <t>アカサカ</t>
    </rPh>
    <rPh sb="6" eb="7">
      <t>アオ</t>
    </rPh>
    <rPh sb="7" eb="8">
      <t>ハカ</t>
    </rPh>
    <rPh sb="8" eb="10">
      <t>チク</t>
    </rPh>
    <rPh sb="10" eb="11">
      <t>フク</t>
    </rPh>
    <phoneticPr fontId="4"/>
  </si>
  <si>
    <t>（注）総数に旧２町を含む。</t>
    <rPh sb="1" eb="2">
      <t>チュウ</t>
    </rPh>
    <rPh sb="3" eb="5">
      <t>ソウスウ</t>
    </rPh>
    <rPh sb="6" eb="7">
      <t>キュウ</t>
    </rPh>
    <rPh sb="8" eb="9">
      <t>マチ</t>
    </rPh>
    <rPh sb="10" eb="11">
      <t>フク</t>
    </rPh>
    <phoneticPr fontId="4"/>
  </si>
  <si>
    <t>（注）国勢調査の調査票情報を用いて大垣市において集計。</t>
    <rPh sb="1" eb="2">
      <t>チュウ</t>
    </rPh>
    <rPh sb="3" eb="5">
      <t>コクセイ</t>
    </rPh>
    <rPh sb="5" eb="7">
      <t>チョウサ</t>
    </rPh>
    <rPh sb="8" eb="11">
      <t>チョウサヒョウ</t>
    </rPh>
    <rPh sb="11" eb="13">
      <t>ジョウホウ</t>
    </rPh>
    <rPh sb="14" eb="15">
      <t>モチ</t>
    </rPh>
    <rPh sb="17" eb="20">
      <t>オオガキシ</t>
    </rPh>
    <rPh sb="24" eb="26">
      <t>シュウケイ</t>
    </rPh>
    <phoneticPr fontId="4"/>
  </si>
  <si>
    <t>秘匿
処理</t>
    <rPh sb="0" eb="2">
      <t>ヒトク</t>
    </rPh>
    <rPh sb="3" eb="5">
      <t>ショリ</t>
    </rPh>
    <phoneticPr fontId="4"/>
  </si>
  <si>
    <t>秘匿先
情報</t>
    <phoneticPr fontId="4"/>
  </si>
  <si>
    <t>合算地域</t>
    <phoneticPr fontId="4"/>
  </si>
  <si>
    <t>町丁名等</t>
    <rPh sb="0" eb="1">
      <t>チョウ</t>
    </rPh>
    <rPh sb="1" eb="2">
      <t>チョウ</t>
    </rPh>
    <rPh sb="2" eb="3">
      <t>メイ</t>
    </rPh>
    <rPh sb="3" eb="4">
      <t>トウ</t>
    </rPh>
    <phoneticPr fontId="4"/>
  </si>
  <si>
    <t>人　　口</t>
    <rPh sb="0" eb="1">
      <t>ニン</t>
    </rPh>
    <rPh sb="3" eb="4">
      <t>クチ</t>
    </rPh>
    <phoneticPr fontId="4"/>
  </si>
  <si>
    <t>年　　齢　　５　　歳　　階　　級</t>
    <rPh sb="0" eb="1">
      <t>ネン</t>
    </rPh>
    <rPh sb="3" eb="4">
      <t>ヨワイ</t>
    </rPh>
    <rPh sb="9" eb="10">
      <t>サイ</t>
    </rPh>
    <rPh sb="12" eb="13">
      <t>カイ</t>
    </rPh>
    <rPh sb="15" eb="16">
      <t>キュウ</t>
    </rPh>
    <phoneticPr fontId="4"/>
  </si>
  <si>
    <t>(再掲)</t>
  </si>
  <si>
    <t>男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</si>
  <si>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</si>
  <si>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</si>
  <si>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</si>
  <si>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</si>
  <si>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</si>
  <si>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</si>
  <si>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</si>
  <si>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</si>
  <si>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</si>
  <si>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</si>
  <si>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</si>
  <si>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</si>
  <si>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</si>
  <si>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</si>
  <si>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</si>
  <si>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</si>
  <si>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</si>
  <si>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</si>
  <si>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</si>
  <si>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</si>
  <si>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rPh sb="4" eb="6">
      <t>イジョウ</t>
    </rPh>
    <phoneticPr fontId="4"/>
  </si>
  <si>
    <t>不詳</t>
  </si>
  <si>
    <t>大垣市</t>
    <rPh sb="0" eb="3">
      <t>オオガキシ</t>
    </rPh>
    <phoneticPr fontId="4"/>
  </si>
  <si>
    <t>興文地区</t>
  </si>
  <si>
    <t>郭町１丁目</t>
  </si>
  <si>
    <t>郭町２丁目</t>
  </si>
  <si>
    <t>郭町３丁目</t>
  </si>
  <si>
    <t>郭町４丁目</t>
  </si>
  <si>
    <t>郭町東１丁目</t>
  </si>
  <si>
    <t>郭町東２丁目</t>
  </si>
  <si>
    <t>丸の内１丁目</t>
  </si>
  <si>
    <t>丸の内２丁目</t>
  </si>
  <si>
    <t>宮町１丁目</t>
  </si>
  <si>
    <t>宮町２丁目</t>
  </si>
  <si>
    <t>桐ケ崎町</t>
  </si>
  <si>
    <t>見取町３丁目</t>
  </si>
  <si>
    <t>見取町４丁目</t>
  </si>
  <si>
    <t>御殿町１丁目</t>
  </si>
  <si>
    <t>御殿町２丁目</t>
  </si>
  <si>
    <t>高砂町１丁目</t>
  </si>
  <si>
    <t>高砂町２丁目</t>
  </si>
  <si>
    <t>室村町４丁目</t>
  </si>
  <si>
    <t>室町１丁目</t>
  </si>
  <si>
    <t>室町２丁目</t>
  </si>
  <si>
    <t>室本町１丁目</t>
  </si>
  <si>
    <t>室本町２丁目</t>
  </si>
  <si>
    <t>室本町３丁目</t>
  </si>
  <si>
    <t>室本町４丁目</t>
  </si>
  <si>
    <t>室本町５丁目</t>
  </si>
  <si>
    <t>神田町１丁目</t>
  </si>
  <si>
    <t>神田町２丁目</t>
  </si>
  <si>
    <t>西外側町１丁目</t>
  </si>
  <si>
    <t>西外側町２丁目</t>
  </si>
  <si>
    <t>西崎町１丁目</t>
  </si>
  <si>
    <t>西崎町２丁目</t>
  </si>
  <si>
    <t>合算あり</t>
    <rPh sb="0" eb="2">
      <t>ガッサン</t>
    </rPh>
    <phoneticPr fontId="4"/>
  </si>
  <si>
    <t>西崎町４丁目</t>
  </si>
  <si>
    <t>西崎町３丁目</t>
  </si>
  <si>
    <t>秘匿地域</t>
    <rPh sb="0" eb="2">
      <t>ヒトク</t>
    </rPh>
    <rPh sb="2" eb="4">
      <t>チイキ</t>
    </rPh>
    <phoneticPr fontId="4"/>
  </si>
  <si>
    <t>X</t>
  </si>
  <si>
    <t>西長町</t>
  </si>
  <si>
    <t>船町２丁目</t>
  </si>
  <si>
    <t>鷹匠町</t>
  </si>
  <si>
    <t>東外側町２丁目</t>
  </si>
  <si>
    <t>馬場町</t>
  </si>
  <si>
    <t>鳩部屋町</t>
  </si>
  <si>
    <t>番組町１丁目</t>
  </si>
  <si>
    <t>番組町２丁目</t>
  </si>
  <si>
    <t>北切石町１丁目</t>
  </si>
  <si>
    <t>北切石町２丁目</t>
  </si>
  <si>
    <t>北切石町３丁目</t>
  </si>
  <si>
    <t>木戸町２丁目</t>
  </si>
  <si>
    <t>木戸町（興文地区）</t>
  </si>
  <si>
    <t>南一色町（興文地区）</t>
  </si>
  <si>
    <t>東地区</t>
    <rPh sb="0" eb="1">
      <t>ヒガシ</t>
    </rPh>
    <rPh sb="1" eb="3">
      <t>チク</t>
    </rPh>
    <phoneticPr fontId="4"/>
  </si>
  <si>
    <t>花園町１～２丁目</t>
    <rPh sb="0" eb="3">
      <t>ハナゾノチョウ</t>
    </rPh>
    <rPh sb="6" eb="8">
      <t>チョウメ</t>
    </rPh>
    <phoneticPr fontId="4"/>
  </si>
  <si>
    <t>旭町１丁目</t>
  </si>
  <si>
    <t>旭町３丁目</t>
    <phoneticPr fontId="4"/>
  </si>
  <si>
    <t>岐阜町</t>
  </si>
  <si>
    <t>橘町１丁目</t>
  </si>
  <si>
    <t>橘町２丁目</t>
  </si>
  <si>
    <t>橘町３丁目</t>
  </si>
  <si>
    <t>橘町４丁目</t>
  </si>
  <si>
    <t>魚屋町</t>
  </si>
  <si>
    <t>錦町</t>
  </si>
  <si>
    <t>栗屋町</t>
  </si>
  <si>
    <t>高屋町１丁目</t>
  </si>
  <si>
    <t>高屋町２丁目</t>
  </si>
  <si>
    <t>高屋町３丁目</t>
  </si>
  <si>
    <t>高屋町４丁目</t>
  </si>
  <si>
    <t>高橋町１丁目</t>
  </si>
  <si>
    <t>高橋町２丁目</t>
  </si>
  <si>
    <t>高橋町３丁目</t>
  </si>
  <si>
    <t>高橋町４丁目</t>
  </si>
  <si>
    <t>高橋町５丁目</t>
  </si>
  <si>
    <t>新地町</t>
  </si>
  <si>
    <t>清水町</t>
  </si>
  <si>
    <t>千鳥町１丁目</t>
  </si>
  <si>
    <t>千鳥町２丁目</t>
  </si>
  <si>
    <t>千鳥町３丁目</t>
  </si>
  <si>
    <t>千鳥町４丁目</t>
  </si>
  <si>
    <t>代官町</t>
  </si>
  <si>
    <t>中町</t>
  </si>
  <si>
    <t>伝馬町</t>
  </si>
  <si>
    <t>東外側町１丁目</t>
  </si>
  <si>
    <t>東長町</t>
  </si>
  <si>
    <t>藤江町１丁目</t>
  </si>
  <si>
    <t>藤江町２丁目</t>
  </si>
  <si>
    <t>藤江町３丁目</t>
  </si>
  <si>
    <t>藤江町４丁目</t>
  </si>
  <si>
    <t>藤江町５丁目</t>
  </si>
  <si>
    <t>藤江町６丁目</t>
  </si>
  <si>
    <t>藤江町７丁目</t>
  </si>
  <si>
    <t>南高橋町１丁目</t>
  </si>
  <si>
    <t>歩行町１丁目</t>
  </si>
  <si>
    <t>歩行町２丁目</t>
  </si>
  <si>
    <t>本町１丁目</t>
  </si>
  <si>
    <t>本町２丁目</t>
  </si>
  <si>
    <t>西地区</t>
  </si>
  <si>
    <t>久瀬川町１丁目</t>
  </si>
  <si>
    <t>久瀬川町２丁目</t>
  </si>
  <si>
    <t>久瀬川町３丁目</t>
  </si>
  <si>
    <t>久瀬川町４丁目</t>
  </si>
  <si>
    <t>久瀬川町５丁目</t>
  </si>
  <si>
    <t>久瀬川町６丁目</t>
  </si>
  <si>
    <t>久瀬川町７丁目</t>
  </si>
  <si>
    <t>今町１丁目</t>
  </si>
  <si>
    <t>今町２丁目</t>
  </si>
  <si>
    <t>若森町１丁目</t>
  </si>
  <si>
    <t>若森町２丁目</t>
  </si>
  <si>
    <t>若森町３丁目</t>
  </si>
  <si>
    <t>若森町４丁目</t>
  </si>
  <si>
    <t>新馬場町</t>
  </si>
  <si>
    <t>切石町１丁目</t>
  </si>
  <si>
    <t>切石町２丁目</t>
  </si>
  <si>
    <t>船町３丁目</t>
  </si>
  <si>
    <t>船町４丁目</t>
  </si>
  <si>
    <t>船町５丁目</t>
  </si>
  <si>
    <t>船町６丁目</t>
  </si>
  <si>
    <t>船町７丁目</t>
  </si>
  <si>
    <t>南切石町１丁目</t>
  </si>
  <si>
    <t>南切石町２丁目</t>
  </si>
  <si>
    <t>日の出町１丁目</t>
  </si>
  <si>
    <t>日の出町２丁目</t>
  </si>
  <si>
    <t>-</t>
    <phoneticPr fontId="4"/>
  </si>
  <si>
    <t>木戸町（西地区）</t>
  </si>
  <si>
    <t>南地区</t>
  </si>
  <si>
    <t>羽衣町２丁目</t>
    <rPh sb="4" eb="6">
      <t>チョウメ</t>
    </rPh>
    <phoneticPr fontId="4"/>
  </si>
  <si>
    <t>羽衣町１丁目</t>
  </si>
  <si>
    <t>羽衣町１丁目</t>
    <rPh sb="4" eb="6">
      <t>チョウメ</t>
    </rPh>
    <phoneticPr fontId="4"/>
  </si>
  <si>
    <t>羽衣町２丁目</t>
  </si>
  <si>
    <t>羽衣町３丁目（南地区）</t>
  </si>
  <si>
    <t>旭町１丁目</t>
    <rPh sb="0" eb="2">
      <t>アサヒマチ</t>
    </rPh>
    <rPh sb="3" eb="5">
      <t>チョウメ</t>
    </rPh>
    <phoneticPr fontId="4"/>
  </si>
  <si>
    <t>花園町１丁目</t>
  </si>
  <si>
    <t>花園町２丁目</t>
  </si>
  <si>
    <t>恵比寿町２、３丁目</t>
    <phoneticPr fontId="4"/>
  </si>
  <si>
    <t>恵比寿町１丁目</t>
  </si>
  <si>
    <t>恵比寿町２丁目</t>
  </si>
  <si>
    <t>恵比寿町３丁目（南地区）</t>
  </si>
  <si>
    <t>X</t>
    <phoneticPr fontId="4"/>
  </si>
  <si>
    <t>今岡町１丁目</t>
  </si>
  <si>
    <t>今岡町２丁目</t>
  </si>
  <si>
    <t>寺内町１丁目</t>
  </si>
  <si>
    <t>寺内町２丁目</t>
  </si>
  <si>
    <t>寺内町３丁目</t>
  </si>
  <si>
    <t>寺内町４丁目</t>
  </si>
  <si>
    <t>寺内町５丁目</t>
  </si>
  <si>
    <t>新町１丁目</t>
  </si>
  <si>
    <t>新町２丁目</t>
  </si>
  <si>
    <t>世安町１丁目</t>
  </si>
  <si>
    <t>世安町２丁目</t>
  </si>
  <si>
    <t>世安町３丁目</t>
  </si>
  <si>
    <t>世安町４丁目</t>
  </si>
  <si>
    <t>船町１丁目</t>
  </si>
  <si>
    <t>大池町</t>
  </si>
  <si>
    <t>竹島町</t>
  </si>
  <si>
    <t>田町１丁目</t>
  </si>
  <si>
    <t>田町２丁目</t>
  </si>
  <si>
    <t>田町３丁目</t>
  </si>
  <si>
    <t>田町４丁目</t>
  </si>
  <si>
    <t>南高橋町２丁目</t>
  </si>
  <si>
    <t>南高橋町３丁目</t>
  </si>
  <si>
    <t>南頬町１丁目</t>
  </si>
  <si>
    <t>南頬町２丁目</t>
  </si>
  <si>
    <t>南頬町３丁目</t>
  </si>
  <si>
    <t>南頬町４丁目</t>
  </si>
  <si>
    <t>二葉町１丁目</t>
  </si>
  <si>
    <t>二葉町２丁目</t>
  </si>
  <si>
    <t>二葉町３丁目（南地区）</t>
  </si>
  <si>
    <t>美和町</t>
  </si>
  <si>
    <t>俵町</t>
  </si>
  <si>
    <t>北地区</t>
  </si>
  <si>
    <t>河間町１丁目</t>
  </si>
  <si>
    <t>河間町２丁目</t>
  </si>
  <si>
    <t>河間町３丁目</t>
  </si>
  <si>
    <t>河間町４丁目</t>
  </si>
  <si>
    <t>河間町５丁目</t>
  </si>
  <si>
    <t>笠縫町</t>
  </si>
  <si>
    <t>笠木町</t>
  </si>
  <si>
    <t>見取町１丁目</t>
  </si>
  <si>
    <t>見取町２丁目</t>
  </si>
  <si>
    <t>室村町１丁目</t>
  </si>
  <si>
    <t>室村町２丁目</t>
  </si>
  <si>
    <t>室村町３丁目</t>
  </si>
  <si>
    <t>宿地町</t>
  </si>
  <si>
    <t>宝和町</t>
  </si>
  <si>
    <t>林町１丁目</t>
  </si>
  <si>
    <t>林町２丁目</t>
  </si>
  <si>
    <t>林町３丁目</t>
  </si>
  <si>
    <t>林町４丁目</t>
  </si>
  <si>
    <t>林町５丁目</t>
  </si>
  <si>
    <t>林町６丁目</t>
  </si>
  <si>
    <t>南一色町（北地区）</t>
  </si>
  <si>
    <t>南杭瀬地区</t>
  </si>
  <si>
    <t>外花１丁目</t>
  </si>
  <si>
    <t>外花２丁目</t>
  </si>
  <si>
    <t>外花３丁目</t>
  </si>
  <si>
    <t>外花４丁目</t>
  </si>
  <si>
    <t>外花５丁目</t>
  </si>
  <si>
    <t>外野２～４丁目</t>
    <phoneticPr fontId="4"/>
  </si>
  <si>
    <t>外花６丁目</t>
  </si>
  <si>
    <t>外野１丁目</t>
  </si>
  <si>
    <t>外花６丁目</t>
    <rPh sb="0" eb="2">
      <t>トバナ</t>
    </rPh>
    <rPh sb="3" eb="5">
      <t>チョウメ</t>
    </rPh>
    <phoneticPr fontId="4"/>
  </si>
  <si>
    <t>外野２丁目</t>
  </si>
  <si>
    <t>外野３丁目</t>
  </si>
  <si>
    <t>外野４丁目</t>
  </si>
  <si>
    <t>青柳町４丁目</t>
    <rPh sb="0" eb="2">
      <t>アオヤナギ</t>
    </rPh>
    <rPh sb="2" eb="3">
      <t>チョウ</t>
    </rPh>
    <rPh sb="4" eb="6">
      <t>チョウメ</t>
    </rPh>
    <phoneticPr fontId="4"/>
  </si>
  <si>
    <t>外野町</t>
  </si>
  <si>
    <t>割田１丁目</t>
  </si>
  <si>
    <t>割田２丁目</t>
  </si>
  <si>
    <t>割田３丁目</t>
  </si>
  <si>
    <t>割田町</t>
  </si>
  <si>
    <t>青柳町１丁目</t>
  </si>
  <si>
    <t>青柳町２丁目</t>
  </si>
  <si>
    <t>青柳町３丁目</t>
  </si>
  <si>
    <t>外野町</t>
    <rPh sb="0" eb="3">
      <t>ソトノチョウ</t>
    </rPh>
    <phoneticPr fontId="4"/>
  </si>
  <si>
    <t>青柳町４丁目</t>
  </si>
  <si>
    <t>南若森町</t>
  </si>
  <si>
    <t>南若森町１丁目</t>
  </si>
  <si>
    <t>南若森町２丁目</t>
  </si>
  <si>
    <t>南若森町３丁目</t>
  </si>
  <si>
    <t>南若森町４丁目</t>
  </si>
  <si>
    <t>南若森町５丁目</t>
  </si>
  <si>
    <t>南若森町６丁目</t>
  </si>
  <si>
    <t>本今１丁目</t>
  </si>
  <si>
    <t>本今２丁目</t>
  </si>
  <si>
    <t>本今３丁目</t>
  </si>
  <si>
    <t>本今４丁目</t>
  </si>
  <si>
    <t>本今５丁目</t>
  </si>
  <si>
    <t>本今６丁目</t>
  </si>
  <si>
    <t>本今町</t>
  </si>
  <si>
    <t>多芸島地区</t>
  </si>
  <si>
    <t>高渕１丁目</t>
  </si>
  <si>
    <t>高渕３丁目</t>
    <phoneticPr fontId="4"/>
  </si>
  <si>
    <t>高渕２丁目</t>
  </si>
  <si>
    <t>高渕２、４丁目</t>
    <phoneticPr fontId="4"/>
  </si>
  <si>
    <t>高渕３丁目</t>
  </si>
  <si>
    <t>高渕４丁目</t>
  </si>
  <si>
    <t>高渕町</t>
  </si>
  <si>
    <t>上屋（１～２丁目合計）</t>
    <rPh sb="0" eb="2">
      <t>カミヤ</t>
    </rPh>
    <rPh sb="6" eb="8">
      <t>チョウメ</t>
    </rPh>
    <rPh sb="8" eb="10">
      <t>ゴウケイ</t>
    </rPh>
    <phoneticPr fontId="4"/>
  </si>
  <si>
    <t>上屋１丁目</t>
  </si>
  <si>
    <t>上屋２丁目</t>
  </si>
  <si>
    <t>上屋１、２丁目</t>
    <rPh sb="0" eb="2">
      <t>カミヤ</t>
    </rPh>
    <rPh sb="5" eb="7">
      <t>チョウメ</t>
    </rPh>
    <phoneticPr fontId="4"/>
  </si>
  <si>
    <t>上笠１丁目</t>
  </si>
  <si>
    <t>上笠３丁目</t>
  </si>
  <si>
    <t>上笠２丁目</t>
  </si>
  <si>
    <t>西大外羽１丁目</t>
  </si>
  <si>
    <t>西大外羽３丁目</t>
  </si>
  <si>
    <t>多芸島１丁目</t>
  </si>
  <si>
    <t>多芸島２丁目</t>
  </si>
  <si>
    <t>多芸島３丁目</t>
  </si>
  <si>
    <t>多芸島４丁目</t>
  </si>
  <si>
    <t>大外羽１丁目</t>
  </si>
  <si>
    <t>大外羽４丁目</t>
    <rPh sb="0" eb="1">
      <t>オオ</t>
    </rPh>
    <rPh sb="1" eb="2">
      <t>ソト</t>
    </rPh>
    <rPh sb="2" eb="3">
      <t>ハネ</t>
    </rPh>
    <rPh sb="4" eb="6">
      <t>チョウメ</t>
    </rPh>
    <phoneticPr fontId="4"/>
  </si>
  <si>
    <t>大外羽２丁目</t>
  </si>
  <si>
    <t>大外羽２丁目</t>
    <rPh sb="0" eb="1">
      <t>オオ</t>
    </rPh>
    <rPh sb="1" eb="2">
      <t>ソト</t>
    </rPh>
    <rPh sb="2" eb="3">
      <t>ハネ</t>
    </rPh>
    <rPh sb="4" eb="6">
      <t>チョウメ</t>
    </rPh>
    <phoneticPr fontId="4"/>
  </si>
  <si>
    <t>大外羽４丁目</t>
  </si>
  <si>
    <t>入方１丁目</t>
  </si>
  <si>
    <t>入方２丁目</t>
  </si>
  <si>
    <t>入方３丁目</t>
  </si>
  <si>
    <t>友江１丁目</t>
  </si>
  <si>
    <t>友江２丁目</t>
  </si>
  <si>
    <t>安井地区</t>
  </si>
  <si>
    <t>旭町４丁目</t>
  </si>
  <si>
    <t>旭町５丁目</t>
  </si>
  <si>
    <t>旭町６丁目</t>
  </si>
  <si>
    <t>旭町７丁目</t>
  </si>
  <si>
    <t>旭町８丁目</t>
  </si>
  <si>
    <t>安井町１丁目</t>
  </si>
  <si>
    <t>安井町２丁目</t>
  </si>
  <si>
    <t>安井町３丁目</t>
  </si>
  <si>
    <t>安井町４丁目</t>
  </si>
  <si>
    <t>安井町５丁目</t>
  </si>
  <si>
    <t>安井町６丁目</t>
  </si>
  <si>
    <t>安井町７丁目</t>
  </si>
  <si>
    <t>羽衣町３丁目（安井地区）</t>
  </si>
  <si>
    <t>羽衣町４丁目</t>
  </si>
  <si>
    <t>羽衣町６丁目</t>
  </si>
  <si>
    <t>羽衣町７丁目</t>
  </si>
  <si>
    <t>羽衣町８丁目</t>
  </si>
  <si>
    <t>禾森１丁目</t>
  </si>
  <si>
    <t>禾森町２丁目</t>
  </si>
  <si>
    <t>禾森町３丁目</t>
  </si>
  <si>
    <t>禾森町４丁目</t>
  </si>
  <si>
    <t>禾森町５丁目</t>
  </si>
  <si>
    <t>禾森町６丁目</t>
  </si>
  <si>
    <t>田口町</t>
  </si>
  <si>
    <t>花園町３丁目（安井地区）</t>
  </si>
  <si>
    <t>花園町４丁目</t>
  </si>
  <si>
    <t>花園町５丁目</t>
  </si>
  <si>
    <t>花園町６丁目</t>
  </si>
  <si>
    <t>花園町７丁目</t>
  </si>
  <si>
    <t>花園町８丁目</t>
  </si>
  <si>
    <t>恵比寿町３丁目（安井地区）</t>
  </si>
  <si>
    <t>恵比寿町南４丁目</t>
  </si>
  <si>
    <t>恵比寿町南５丁目</t>
  </si>
  <si>
    <t>恵比寿町南６丁目</t>
  </si>
  <si>
    <t>恵比寿町南７丁目</t>
  </si>
  <si>
    <t>恵比寿町南８丁目</t>
  </si>
  <si>
    <t>恵比寿町北４丁目</t>
  </si>
  <si>
    <t>恵比寿町北５丁目</t>
  </si>
  <si>
    <t>恵比寿町北６丁目</t>
  </si>
  <si>
    <t>恵比寿町北７丁目</t>
  </si>
  <si>
    <t>恵比寿町北８丁目</t>
  </si>
  <si>
    <t>犬ケ渕町</t>
  </si>
  <si>
    <t>長井町</t>
  </si>
  <si>
    <t>江崎町</t>
  </si>
  <si>
    <t>鹿島町１丁目</t>
  </si>
  <si>
    <t>鹿島町２丁目</t>
  </si>
  <si>
    <t>鹿島町５丁目</t>
    <phoneticPr fontId="4"/>
  </si>
  <si>
    <t>鹿島町４丁目</t>
  </si>
  <si>
    <t>鹿島町５丁目</t>
  </si>
  <si>
    <t>寿町</t>
  </si>
  <si>
    <t>早苗町３丁目</t>
    <rPh sb="0" eb="3">
      <t>サナエチョウ</t>
    </rPh>
    <rPh sb="4" eb="6">
      <t>チョウメ</t>
    </rPh>
    <phoneticPr fontId="4"/>
  </si>
  <si>
    <t>住吉町３丁目</t>
  </si>
  <si>
    <t>住吉町５丁目</t>
  </si>
  <si>
    <t>新長沢町１丁目</t>
  </si>
  <si>
    <t>新長沢町２丁目</t>
  </si>
  <si>
    <t>新長沢町３丁目</t>
  </si>
  <si>
    <t>新長沢町４丁目</t>
  </si>
  <si>
    <t>新長沢町５丁目</t>
  </si>
  <si>
    <t>新田町１丁目</t>
  </si>
  <si>
    <t>新田町２丁目</t>
  </si>
  <si>
    <t>新田町３丁目</t>
  </si>
  <si>
    <t>新田町４丁目</t>
  </si>
  <si>
    <t>新田町５丁目</t>
  </si>
  <si>
    <t>住吉町３丁目</t>
    <rPh sb="0" eb="3">
      <t>スミヨシチョウ</t>
    </rPh>
    <phoneticPr fontId="4"/>
  </si>
  <si>
    <t>早苗町３丁目</t>
  </si>
  <si>
    <t>早苗町５丁目</t>
  </si>
  <si>
    <t>大井１丁目</t>
  </si>
  <si>
    <t>大井２丁目</t>
  </si>
  <si>
    <t>大井３丁目</t>
  </si>
  <si>
    <t>大井４丁目</t>
  </si>
  <si>
    <t>築捨町１丁目</t>
  </si>
  <si>
    <t>築捨町２丁目</t>
  </si>
  <si>
    <t>築捨町３丁目</t>
  </si>
  <si>
    <t>築捨町４丁目</t>
  </si>
  <si>
    <t>問屋町</t>
  </si>
  <si>
    <t>築捨町５丁目</t>
  </si>
  <si>
    <t>長沢町１丁目</t>
  </si>
  <si>
    <t>長沢町２丁目</t>
  </si>
  <si>
    <t>長沢町３丁目</t>
  </si>
  <si>
    <t>長沢町４丁目</t>
  </si>
  <si>
    <t>長沢町５丁目</t>
  </si>
  <si>
    <t>長沢町６丁目</t>
  </si>
  <si>
    <t>長沢町７丁目</t>
  </si>
  <si>
    <t>長沢町９丁目</t>
  </si>
  <si>
    <t>長沢町８丁目</t>
  </si>
  <si>
    <t>東前１丁目</t>
  </si>
  <si>
    <t>東前２丁目</t>
  </si>
  <si>
    <t>東前町</t>
  </si>
  <si>
    <t>東前３丁目</t>
  </si>
  <si>
    <t>東前４丁目</t>
  </si>
  <si>
    <t>東前５丁目</t>
    <phoneticPr fontId="4"/>
  </si>
  <si>
    <t>東前５丁目</t>
  </si>
  <si>
    <t>東前３丁目</t>
    <phoneticPr fontId="4"/>
  </si>
  <si>
    <t>南頬町５丁目</t>
  </si>
  <si>
    <t>二葉町３丁目（安井地区）</t>
    <phoneticPr fontId="4"/>
  </si>
  <si>
    <t>二葉町３丁目（安井地区）</t>
  </si>
  <si>
    <t>二葉町４丁目</t>
  </si>
  <si>
    <t>二葉町５丁目</t>
  </si>
  <si>
    <t>二葉町６丁目</t>
  </si>
  <si>
    <t>二葉町７丁目</t>
  </si>
  <si>
    <t>二葉町８丁目</t>
  </si>
  <si>
    <t>宇留生地区</t>
  </si>
  <si>
    <t>熊野町</t>
  </si>
  <si>
    <t>熊野町１丁目</t>
  </si>
  <si>
    <t>熊野町２丁目</t>
  </si>
  <si>
    <t>熊野町４丁目</t>
  </si>
  <si>
    <t>熊野町５丁目</t>
  </si>
  <si>
    <t>古知丸１丁目</t>
  </si>
  <si>
    <t>古知丸２丁目</t>
  </si>
  <si>
    <t>古知丸３丁目</t>
  </si>
  <si>
    <t>古知丸４丁目</t>
  </si>
  <si>
    <t>荒尾玉池１丁目</t>
  </si>
  <si>
    <t>荒尾玉池２丁目</t>
  </si>
  <si>
    <t>荒尾町</t>
  </si>
  <si>
    <t>福田町</t>
  </si>
  <si>
    <t>牧野町１丁目</t>
  </si>
  <si>
    <t>牧野町２丁目</t>
  </si>
  <si>
    <t>牧野町３丁目</t>
  </si>
  <si>
    <t>牧野町４丁目</t>
  </si>
  <si>
    <t>木呂町</t>
  </si>
  <si>
    <t>静里地区</t>
  </si>
  <si>
    <t>久徳町</t>
  </si>
  <si>
    <t>荒川町</t>
  </si>
  <si>
    <t>静里町</t>
  </si>
  <si>
    <t>中曽根町</t>
  </si>
  <si>
    <t>桧町</t>
  </si>
  <si>
    <t>綾里地区</t>
  </si>
  <si>
    <t>綾野１丁目</t>
  </si>
  <si>
    <t>綾野２丁目</t>
  </si>
  <si>
    <t>綾野３丁目</t>
  </si>
  <si>
    <t>綾野４丁目</t>
  </si>
  <si>
    <t>綾野５丁目</t>
  </si>
  <si>
    <t>綾野６丁目</t>
  </si>
  <si>
    <t>綾野町</t>
  </si>
  <si>
    <t>野口１丁目</t>
  </si>
  <si>
    <t>野口２丁目</t>
  </si>
  <si>
    <t>野口３丁目</t>
  </si>
  <si>
    <t>洲本地区</t>
  </si>
  <si>
    <t>外渕１丁目</t>
  </si>
  <si>
    <t>外渕２丁目</t>
  </si>
  <si>
    <t>外渕４丁目</t>
  </si>
  <si>
    <t>釜笛１丁目</t>
  </si>
  <si>
    <t>釜笛２丁目</t>
  </si>
  <si>
    <t>釜笛３丁目</t>
  </si>
  <si>
    <t>釜笛５丁目</t>
  </si>
  <si>
    <t>川口１丁目</t>
  </si>
  <si>
    <t>川口２丁目</t>
  </si>
  <si>
    <t>川口３丁目</t>
  </si>
  <si>
    <t>川口４丁目</t>
  </si>
  <si>
    <t>島里１丁目</t>
  </si>
  <si>
    <t>島里２丁目</t>
  </si>
  <si>
    <t>島里３丁目</t>
  </si>
  <si>
    <t>内原１丁目</t>
  </si>
  <si>
    <t>内原２丁目</t>
  </si>
  <si>
    <t>内原３丁目</t>
  </si>
  <si>
    <t>浅草地区</t>
  </si>
  <si>
    <t>横曽根１丁目</t>
  </si>
  <si>
    <t>横曽根２丁目</t>
  </si>
  <si>
    <t>横曽根３丁目</t>
  </si>
  <si>
    <t>横曽根４丁目</t>
  </si>
  <si>
    <t>横曽根５丁目</t>
  </si>
  <si>
    <t>昭和１丁目</t>
  </si>
  <si>
    <t>浅西１丁目</t>
  </si>
  <si>
    <t>浅西２丁目</t>
  </si>
  <si>
    <t>浅西３丁目</t>
  </si>
  <si>
    <t>浅草１丁目</t>
  </si>
  <si>
    <t>浅草２丁目</t>
  </si>
  <si>
    <t>浅草３丁目</t>
  </si>
  <si>
    <t>浅草４丁目</t>
  </si>
  <si>
    <t>浅中１丁目</t>
  </si>
  <si>
    <t>浅中２丁目</t>
  </si>
  <si>
    <t>浅中３丁目</t>
  </si>
  <si>
    <t>川並地区</t>
  </si>
  <si>
    <t>古宮町</t>
  </si>
  <si>
    <t>今福町</t>
  </si>
  <si>
    <t>小泉町</t>
  </si>
  <si>
    <t>深池町</t>
  </si>
  <si>
    <t>直江町</t>
  </si>
  <si>
    <t>難波野町</t>
  </si>
  <si>
    <t>馬の瀬町</t>
  </si>
  <si>
    <t>平町</t>
  </si>
  <si>
    <t>平町川東</t>
  </si>
  <si>
    <t>米野町</t>
  </si>
  <si>
    <t>米野町２丁目</t>
    <rPh sb="0" eb="3">
      <t>コメノチョウ</t>
    </rPh>
    <rPh sb="4" eb="6">
      <t>チョウメ</t>
    </rPh>
    <phoneticPr fontId="4"/>
  </si>
  <si>
    <t>米野町１丁目</t>
  </si>
  <si>
    <t>米野町２丁目</t>
    <phoneticPr fontId="4"/>
  </si>
  <si>
    <t>米野町２丁目</t>
  </si>
  <si>
    <t>牧新田町</t>
  </si>
  <si>
    <t>中川地区</t>
  </si>
  <si>
    <t>貝曽根町</t>
  </si>
  <si>
    <t>楽田町１丁目</t>
  </si>
  <si>
    <t>楽田町２丁目</t>
  </si>
  <si>
    <t>楽田町３丁目</t>
  </si>
  <si>
    <t>楽田町４丁目</t>
  </si>
  <si>
    <t>楽田町５丁目</t>
  </si>
  <si>
    <t>楽田町６丁目</t>
  </si>
  <si>
    <t>楽田町７丁目</t>
  </si>
  <si>
    <t>楽田町８丁目</t>
  </si>
  <si>
    <t>坂下町</t>
  </si>
  <si>
    <t>三津屋町１丁目</t>
  </si>
  <si>
    <t>三津屋町２丁目</t>
  </si>
  <si>
    <t>三津屋町３丁目</t>
  </si>
  <si>
    <t>三津屋町４丁目</t>
  </si>
  <si>
    <t>三津屋町５丁目</t>
  </si>
  <si>
    <t>西之川町１丁目</t>
  </si>
  <si>
    <t>西之川町２丁目</t>
  </si>
  <si>
    <t>赤花町１丁目</t>
  </si>
  <si>
    <t>赤花町２丁目</t>
  </si>
  <si>
    <t>曽根町１丁目</t>
  </si>
  <si>
    <t>曽根町２丁目</t>
  </si>
  <si>
    <t>曽根町３丁目</t>
  </si>
  <si>
    <t>中川町１丁目</t>
  </si>
  <si>
    <t>中川町２丁目</t>
  </si>
  <si>
    <t>中川町３丁目</t>
  </si>
  <si>
    <t>中川町４丁目</t>
  </si>
  <si>
    <t>中野町１丁目</t>
  </si>
  <si>
    <t>中野町２丁目</t>
  </si>
  <si>
    <t>中野町３丁目</t>
  </si>
  <si>
    <t>中野町４丁目</t>
  </si>
  <si>
    <t>中野町５丁目</t>
  </si>
  <si>
    <t>八島町</t>
  </si>
  <si>
    <t>北方町１丁目</t>
  </si>
  <si>
    <t>北方町２丁目</t>
  </si>
  <si>
    <t>北方町３丁目</t>
  </si>
  <si>
    <t>北方町４丁目</t>
  </si>
  <si>
    <t>北方町５丁目</t>
  </si>
  <si>
    <t>領家町１丁目</t>
  </si>
  <si>
    <t>領家町２丁目</t>
  </si>
  <si>
    <t>領家町３丁目</t>
  </si>
  <si>
    <t>林町７丁目</t>
  </si>
  <si>
    <t>林町８丁目</t>
  </si>
  <si>
    <t>林町９丁目</t>
  </si>
  <si>
    <t>林町１０丁目</t>
  </si>
  <si>
    <t>和合地区</t>
  </si>
  <si>
    <t>開発町１丁目</t>
  </si>
  <si>
    <t>開発町２丁目</t>
  </si>
  <si>
    <t>開発町３丁目</t>
  </si>
  <si>
    <t>開発町４丁目</t>
  </si>
  <si>
    <t>開発町５丁目</t>
  </si>
  <si>
    <t>新開町</t>
  </si>
  <si>
    <t>大島町１丁目</t>
  </si>
  <si>
    <t>大島町３丁目</t>
  </si>
  <si>
    <t>大島町２丁目</t>
  </si>
  <si>
    <t>津村町１丁目</t>
  </si>
  <si>
    <t>津村町２丁目</t>
  </si>
  <si>
    <t>津村町３丁目</t>
  </si>
  <si>
    <t>津村町４丁目</t>
  </si>
  <si>
    <t>津村町５丁目</t>
  </si>
  <si>
    <t>和合新町１丁目</t>
  </si>
  <si>
    <t>和合新町２丁目</t>
  </si>
  <si>
    <t>和合本町１丁目</t>
  </si>
  <si>
    <t>和合本町２丁目</t>
  </si>
  <si>
    <t>三城地区</t>
  </si>
  <si>
    <t>三城地区</t>
    <rPh sb="0" eb="2">
      <t>ミキ</t>
    </rPh>
    <rPh sb="2" eb="4">
      <t>チク</t>
    </rPh>
    <phoneticPr fontId="4"/>
  </si>
  <si>
    <t>加賀野２丁目</t>
  </si>
  <si>
    <t>加賀野１丁目</t>
  </si>
  <si>
    <t>加賀野３丁目</t>
  </si>
  <si>
    <t>加賀野５丁目</t>
  </si>
  <si>
    <t>今宿１丁目</t>
  </si>
  <si>
    <t>今宿２丁目</t>
  </si>
  <si>
    <t>今宿３丁目</t>
  </si>
  <si>
    <t>今宿４丁目</t>
  </si>
  <si>
    <t>今宿５丁目</t>
  </si>
  <si>
    <t>今宿６丁目</t>
  </si>
  <si>
    <t>三塚町</t>
  </si>
  <si>
    <t>三本木１丁目</t>
  </si>
  <si>
    <t>三本木２丁目</t>
  </si>
  <si>
    <t>三本木３丁目</t>
  </si>
  <si>
    <t>三本木４丁目</t>
  </si>
  <si>
    <t>小野１丁目</t>
  </si>
  <si>
    <t>小野２丁目</t>
  </si>
  <si>
    <t>小野３丁目</t>
  </si>
  <si>
    <t>小野４丁目</t>
  </si>
  <si>
    <t>上面１丁目</t>
  </si>
  <si>
    <t>上面２丁目</t>
  </si>
  <si>
    <t>上面３丁目</t>
  </si>
  <si>
    <t>上面４丁目</t>
  </si>
  <si>
    <t>大村１丁目</t>
  </si>
  <si>
    <t>大村２丁目</t>
  </si>
  <si>
    <t>中ノ江１丁目</t>
  </si>
  <si>
    <t>中ノ江２丁目</t>
  </si>
  <si>
    <t>中ノ江３丁目</t>
  </si>
  <si>
    <t>鶴見町</t>
  </si>
  <si>
    <t>東町１丁目</t>
  </si>
  <si>
    <t>東町２丁目</t>
  </si>
  <si>
    <t>東町３丁目</t>
  </si>
  <si>
    <t>東町４丁目</t>
  </si>
  <si>
    <t>波須１丁目</t>
  </si>
  <si>
    <t>波須２丁目</t>
  </si>
  <si>
    <t>波須３丁目</t>
  </si>
  <si>
    <t>万石１丁目</t>
  </si>
  <si>
    <t>万石２丁目</t>
  </si>
  <si>
    <t>万石３丁目</t>
  </si>
  <si>
    <t>緑園</t>
  </si>
  <si>
    <t>荒崎地区</t>
  </si>
  <si>
    <t>十六町</t>
  </si>
  <si>
    <t>新長松１丁目</t>
  </si>
  <si>
    <t>新長松２丁目</t>
  </si>
  <si>
    <t>新長松３丁目</t>
  </si>
  <si>
    <t>長松町</t>
  </si>
  <si>
    <t>島町</t>
  </si>
  <si>
    <t>赤坂地区</t>
  </si>
  <si>
    <t>興福地町１丁目</t>
  </si>
  <si>
    <t>興福地町３丁目</t>
  </si>
  <si>
    <t>興福地町２丁目</t>
  </si>
  <si>
    <t>興福地町４丁目</t>
  </si>
  <si>
    <t>枝郷１丁目</t>
  </si>
  <si>
    <t>枝郷２丁目</t>
  </si>
  <si>
    <t>枝郷３丁目</t>
  </si>
  <si>
    <t>枝郷４丁目</t>
  </si>
  <si>
    <t>枝郷５丁目</t>
  </si>
  <si>
    <t>神明１丁目</t>
  </si>
  <si>
    <t>神明５、６丁目</t>
    <phoneticPr fontId="4"/>
  </si>
  <si>
    <t>神明２丁目</t>
  </si>
  <si>
    <t>神明３丁目</t>
  </si>
  <si>
    <t>神明２丁目</t>
    <phoneticPr fontId="4"/>
  </si>
  <si>
    <t>神明５丁目</t>
    <phoneticPr fontId="4"/>
  </si>
  <si>
    <t>神明５丁目</t>
  </si>
  <si>
    <t>神明６丁目</t>
  </si>
  <si>
    <t>菅野１丁目</t>
  </si>
  <si>
    <t>菅野２丁目</t>
  </si>
  <si>
    <t>菅野３丁目</t>
  </si>
  <si>
    <t>菅野４丁目</t>
  </si>
  <si>
    <t>青木町</t>
  </si>
  <si>
    <t>赤坂新町１丁目</t>
  </si>
  <si>
    <t>赤坂新町２丁目</t>
  </si>
  <si>
    <t>赤坂新町３丁目</t>
  </si>
  <si>
    <t>赤坂新町４丁目</t>
  </si>
  <si>
    <t>赤坂新田１丁目</t>
  </si>
  <si>
    <t>赤坂新田２丁目</t>
  </si>
  <si>
    <t>赤坂新田３丁目</t>
  </si>
  <si>
    <t>赤坂大門１丁目</t>
  </si>
  <si>
    <t>赤坂大門２丁目</t>
  </si>
  <si>
    <t>赤坂大門３丁目</t>
  </si>
  <si>
    <t>赤坂町</t>
  </si>
  <si>
    <t>赤坂東町</t>
  </si>
  <si>
    <t>草道島町</t>
  </si>
  <si>
    <t>池尻町</t>
  </si>
  <si>
    <t>南市橋町</t>
  </si>
  <si>
    <t>青墓地区</t>
  </si>
  <si>
    <t>稲葉西１丁目</t>
  </si>
  <si>
    <t>稲葉西２丁目</t>
  </si>
  <si>
    <t>稲葉東１丁目</t>
  </si>
  <si>
    <t>稲葉東２丁目</t>
  </si>
  <si>
    <t>稲葉東３丁目</t>
  </si>
  <si>
    <t>稲葉北１丁目</t>
  </si>
  <si>
    <t>稲葉北２丁目</t>
  </si>
  <si>
    <t>稲葉北３丁目</t>
  </si>
  <si>
    <t>榎戸町１丁目</t>
  </si>
  <si>
    <t>榎戸町２丁目</t>
  </si>
  <si>
    <t>榎戸町３丁目</t>
  </si>
  <si>
    <t>青墓町１丁目</t>
  </si>
  <si>
    <t>青墓町２丁目</t>
  </si>
  <si>
    <t>青墓町３丁目</t>
  </si>
  <si>
    <t>青墓町５丁目</t>
  </si>
  <si>
    <t>青野町</t>
  </si>
  <si>
    <t>昼飯町</t>
  </si>
  <si>
    <t>矢道町１丁目</t>
  </si>
  <si>
    <t>矢道町２丁目</t>
  </si>
  <si>
    <t>矢道町３丁目</t>
  </si>
  <si>
    <t>上石津地区</t>
  </si>
  <si>
    <t>上石津町牧田</t>
  </si>
  <si>
    <t>上石津町乙坂</t>
  </si>
  <si>
    <t>上石津町一之瀬</t>
  </si>
  <si>
    <t>上石津町奥</t>
  </si>
  <si>
    <t>上石津町谷畑</t>
  </si>
  <si>
    <t>上石津町上鍛治屋</t>
  </si>
  <si>
    <t>上石津町下多良</t>
  </si>
  <si>
    <t>上石津町上原</t>
  </si>
  <si>
    <t>上石津町祢宜上</t>
  </si>
  <si>
    <t>上石津町宮</t>
  </si>
  <si>
    <t>上石津町三ツ里</t>
  </si>
  <si>
    <t>上石津町西山</t>
  </si>
  <si>
    <t>上石津町上多良</t>
  </si>
  <si>
    <t>上石津町前ケ瀬</t>
  </si>
  <si>
    <t>上石津町時山</t>
  </si>
  <si>
    <t>上石津町上</t>
  </si>
  <si>
    <t>上石津町堂之上</t>
  </si>
  <si>
    <t>上石津町下山</t>
  </si>
  <si>
    <t>上石津町打上</t>
  </si>
  <si>
    <t>上石津町細野</t>
  </si>
  <si>
    <t>墨俣地区</t>
  </si>
  <si>
    <t>墨俣町墨俣</t>
  </si>
  <si>
    <t>墨俣町さい川</t>
  </si>
  <si>
    <t>墨俣町上宿</t>
  </si>
  <si>
    <t>墨俣町下宿</t>
  </si>
  <si>
    <t>墨俣町二ツ木</t>
  </si>
  <si>
    <t>墨俣町先入方</t>
  </si>
  <si>
    <t>（注）世帯数等が極めて少数の町（丁・字）については秘匿措置を講じている。</t>
    <rPh sb="1" eb="2">
      <t>チュウ</t>
    </rPh>
    <rPh sb="6" eb="7">
      <t>トウ</t>
    </rPh>
    <rPh sb="8" eb="9">
      <t>キワ</t>
    </rPh>
    <phoneticPr fontId="4"/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</si>
  <si>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2"/>
  </si>
  <si>
    <t>（注）令和2年国勢調査の調査票情報を用いて大垣市において集計。</t>
    <rPh sb="1" eb="2">
      <t>チュウ</t>
    </rPh>
    <rPh sb="3" eb="5">
      <t>レイワ</t>
    </rPh>
    <rPh sb="6" eb="7">
      <t>ネン</t>
    </rPh>
    <rPh sb="7" eb="9">
      <t>コクセイ</t>
    </rPh>
    <rPh sb="9" eb="11">
      <t>チョウサ</t>
    </rPh>
    <rPh sb="12" eb="15">
      <t>チョウサヒョウ</t>
    </rPh>
    <rPh sb="15" eb="17">
      <t>ジョウホウ</t>
    </rPh>
    <rPh sb="18" eb="19">
      <t>モチ</t>
    </rPh>
    <rPh sb="21" eb="24">
      <t>オオガキシ</t>
    </rPh>
    <rPh sb="28" eb="30">
      <t>シュウケイ</t>
    </rPh>
    <phoneticPr fontId="4"/>
  </si>
  <si>
    <t>令和2年10月1日現在</t>
    <rPh sb="0" eb="2">
      <t>レイワ</t>
    </rPh>
    <rPh sb="3" eb="4">
      <t>ネン</t>
    </rPh>
    <phoneticPr fontId="8"/>
  </si>
  <si>
    <t>区　分</t>
    <rPh sb="0" eb="1">
      <t>ク</t>
    </rPh>
    <rPh sb="2" eb="3">
      <t>ブン</t>
    </rPh>
    <phoneticPr fontId="8"/>
  </si>
  <si>
    <t>総　数</t>
    <phoneticPr fontId="8"/>
  </si>
  <si>
    <t>労　　働　　力　　人　　口</t>
    <phoneticPr fontId="8"/>
  </si>
  <si>
    <t>非労働力人口</t>
    <phoneticPr fontId="8"/>
  </si>
  <si>
    <t>就　　業　　者</t>
    <phoneticPr fontId="8"/>
  </si>
  <si>
    <t>完　全
失業者</t>
    <rPh sb="0" eb="1">
      <t>カン</t>
    </rPh>
    <rPh sb="2" eb="3">
      <t>ゼン</t>
    </rPh>
    <rPh sb="4" eb="6">
      <t>シツギョウ</t>
    </rPh>
    <rPh sb="6" eb="7">
      <t>シャ</t>
    </rPh>
    <phoneticPr fontId="8"/>
  </si>
  <si>
    <t>家　事</t>
    <phoneticPr fontId="8"/>
  </si>
  <si>
    <t>通　学</t>
    <phoneticPr fontId="8"/>
  </si>
  <si>
    <t>その他</t>
    <phoneticPr fontId="8"/>
  </si>
  <si>
    <t>主に仕事</t>
    <phoneticPr fontId="8"/>
  </si>
  <si>
    <t>家事のほか仕事</t>
    <phoneticPr fontId="8"/>
  </si>
  <si>
    <t>通学の
かたわら仕事</t>
    <phoneticPr fontId="8"/>
  </si>
  <si>
    <t>休業者</t>
    <phoneticPr fontId="8"/>
  </si>
  <si>
    <t>総　　数</t>
    <phoneticPr fontId="8"/>
  </si>
  <si>
    <t>15～64歳</t>
  </si>
  <si>
    <t>65歳以上</t>
  </si>
  <si>
    <t>（注）表頭の総数には労働力状態「不詳」を含む。(総数と一致しない。)</t>
    <rPh sb="3" eb="4">
      <t>ヒョウ</t>
    </rPh>
    <rPh sb="4" eb="5">
      <t>アタマ</t>
    </rPh>
    <rPh sb="6" eb="8">
      <t>ソウスウ</t>
    </rPh>
    <rPh sb="24" eb="26">
      <t>ソウスウ</t>
    </rPh>
    <rPh sb="27" eb="29">
      <t>イッチ</t>
    </rPh>
    <phoneticPr fontId="8"/>
  </si>
  <si>
    <t>資料：令和2年国勢調査</t>
    <rPh sb="3" eb="5">
      <t>レイワ</t>
    </rPh>
    <phoneticPr fontId="8"/>
  </si>
  <si>
    <t>　　　旧2町を含む。</t>
    <rPh sb="3" eb="4">
      <t>キュウ</t>
    </rPh>
    <rPh sb="5" eb="6">
      <t>マチ</t>
    </rPh>
    <rPh sb="7" eb="8">
      <t>フク</t>
    </rPh>
    <phoneticPr fontId="8"/>
  </si>
  <si>
    <t>産　業　別</t>
    <rPh sb="0" eb="1">
      <t>サン</t>
    </rPh>
    <rPh sb="2" eb="3">
      <t>ギョウ</t>
    </rPh>
    <rPh sb="4" eb="5">
      <t>ベツ</t>
    </rPh>
    <phoneticPr fontId="8"/>
  </si>
  <si>
    <t>昭和50年</t>
    <phoneticPr fontId="8"/>
  </si>
  <si>
    <t>昭和55年</t>
    <phoneticPr fontId="8"/>
  </si>
  <si>
    <t>昭和60年</t>
    <phoneticPr fontId="8"/>
  </si>
  <si>
    <t>平成２年</t>
  </si>
  <si>
    <t>平成７年</t>
  </si>
  <si>
    <t>平成12年</t>
    <phoneticPr fontId="8"/>
  </si>
  <si>
    <t>平成17年</t>
    <phoneticPr fontId="8"/>
  </si>
  <si>
    <t>平成22年</t>
    <phoneticPr fontId="8"/>
  </si>
  <si>
    <t>平成27年</t>
    <phoneticPr fontId="8"/>
  </si>
  <si>
    <t>令和2年</t>
    <rPh sb="0" eb="2">
      <t>レイワ</t>
    </rPh>
    <phoneticPr fontId="8"/>
  </si>
  <si>
    <t>人口</t>
    <phoneticPr fontId="8"/>
  </si>
  <si>
    <t>構成比(％)</t>
    <phoneticPr fontId="8"/>
  </si>
  <si>
    <t>総　　　　　　　数</t>
    <phoneticPr fontId="8"/>
  </si>
  <si>
    <t>〈第１次産業〉</t>
  </si>
  <si>
    <t>農業</t>
    <phoneticPr fontId="8"/>
  </si>
  <si>
    <t>林業</t>
    <phoneticPr fontId="8"/>
  </si>
  <si>
    <t>漁業</t>
    <phoneticPr fontId="8"/>
  </si>
  <si>
    <t>〈第２次産業〉</t>
  </si>
  <si>
    <t>鉱業</t>
    <phoneticPr fontId="8"/>
  </si>
  <si>
    <t>建設業</t>
    <phoneticPr fontId="8"/>
  </si>
  <si>
    <t>製造業</t>
    <phoneticPr fontId="8"/>
  </si>
  <si>
    <t>〈第３次産業〉</t>
  </si>
  <si>
    <t>電気・ガス・熱供給・水道業</t>
    <rPh sb="6" eb="7">
      <t>ネツ</t>
    </rPh>
    <rPh sb="7" eb="9">
      <t>キョウキュウ</t>
    </rPh>
    <phoneticPr fontId="8"/>
  </si>
  <si>
    <t>運輸・通信業</t>
    <phoneticPr fontId="8"/>
  </si>
  <si>
    <t>情報通信業</t>
    <rPh sb="0" eb="2">
      <t>ジョウホウ</t>
    </rPh>
    <rPh sb="2" eb="4">
      <t>ツウシン</t>
    </rPh>
    <rPh sb="4" eb="5">
      <t>ギョウ</t>
    </rPh>
    <phoneticPr fontId="8"/>
  </si>
  <si>
    <t>運輸業</t>
    <rPh sb="0" eb="2">
      <t>ウンユ</t>
    </rPh>
    <rPh sb="2" eb="3">
      <t>ギョウ</t>
    </rPh>
    <phoneticPr fontId="8"/>
  </si>
  <si>
    <t>卸売・小売業、飲食店</t>
    <rPh sb="7" eb="9">
      <t>インショク</t>
    </rPh>
    <rPh sb="9" eb="10">
      <t>テン</t>
    </rPh>
    <phoneticPr fontId="8"/>
  </si>
  <si>
    <t>卸売・小売業</t>
    <rPh sb="0" eb="1">
      <t>オロシ</t>
    </rPh>
    <rPh sb="1" eb="2">
      <t>ウ</t>
    </rPh>
    <rPh sb="3" eb="6">
      <t>コウリギョウ</t>
    </rPh>
    <phoneticPr fontId="8"/>
  </si>
  <si>
    <t>金融・保険業</t>
    <rPh sb="5" eb="6">
      <t>ギョウ</t>
    </rPh>
    <phoneticPr fontId="8"/>
  </si>
  <si>
    <t>不動産業</t>
    <rPh sb="0" eb="3">
      <t>フドウサン</t>
    </rPh>
    <rPh sb="3" eb="4">
      <t>ギョウ</t>
    </rPh>
    <phoneticPr fontId="8"/>
  </si>
  <si>
    <t>学術研究，専門・技術サービス業</t>
    <phoneticPr fontId="8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</si>
  <si>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8"/>
  </si>
  <si>
    <t>サービス業</t>
    <phoneticPr fontId="8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</si>
  <si>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</si>
  <si>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医療、福祉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</si>
  <si>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</si>
  <si>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サービス業(他に分類されないもの)</t>
    <rPh sb="4" eb="5">
      <t>ギョウ</t>
    </rPh>
    <rPh sb="6" eb="7">
      <t>タ</t>
    </rPh>
    <rPh sb="8" eb="10">
      <t>ブンルイ</t>
    </rPh>
    <phoneticPr fontId="8"/>
  </si>
  <si>
    <t>公務</t>
    <phoneticPr fontId="8"/>
  </si>
  <si>
    <t>　分類不能の産業</t>
    <phoneticPr fontId="8"/>
  </si>
  <si>
    <t>（注）平成17年以降は旧2町を含む。</t>
    <rPh sb="1" eb="2">
      <t>チュウ</t>
    </rPh>
    <rPh sb="3" eb="5">
      <t>ヘイセイ</t>
    </rPh>
    <rPh sb="7" eb="8">
      <t>ネン</t>
    </rPh>
    <rPh sb="8" eb="10">
      <t>イコウ</t>
    </rPh>
    <rPh sb="11" eb="12">
      <t>キュウ</t>
    </rPh>
    <rPh sb="13" eb="14">
      <t>マチ</t>
    </rPh>
    <rPh sb="15" eb="16">
      <t>フク</t>
    </rPh>
    <phoneticPr fontId="8"/>
  </si>
  <si>
    <t>各年10月１日現在</t>
    <phoneticPr fontId="8"/>
  </si>
  <si>
    <t>産　業（大分類）</t>
    <phoneticPr fontId="8"/>
  </si>
  <si>
    <t>総　数（注）</t>
    <phoneticPr fontId="8"/>
  </si>
  <si>
    <t xml:space="preserve">雇用者  </t>
    <phoneticPr fontId="8"/>
  </si>
  <si>
    <t>役　員</t>
    <phoneticPr fontId="8"/>
  </si>
  <si>
    <t>雇 人 のある業主</t>
    <phoneticPr fontId="8"/>
  </si>
  <si>
    <t>雇 人 のない業主</t>
    <phoneticPr fontId="8"/>
  </si>
  <si>
    <t>家　族
従業者</t>
    <phoneticPr fontId="8"/>
  </si>
  <si>
    <t>家　庭
内職者</t>
    <rPh sb="0" eb="1">
      <t>イエ</t>
    </rPh>
    <rPh sb="2" eb="3">
      <t>ニワ</t>
    </rPh>
    <rPh sb="4" eb="6">
      <t>ナイショク</t>
    </rPh>
    <rPh sb="6" eb="7">
      <t>シャ</t>
    </rPh>
    <phoneticPr fontId="8"/>
  </si>
  <si>
    <t>昭　和　45　年</t>
    <phoneticPr fontId="8"/>
  </si>
  <si>
    <t>　　50</t>
    <phoneticPr fontId="8"/>
  </si>
  <si>
    <t>　　55</t>
    <phoneticPr fontId="8"/>
  </si>
  <si>
    <t>　　60</t>
    <phoneticPr fontId="8"/>
  </si>
  <si>
    <t>平　成　２　年</t>
    <phoneticPr fontId="8"/>
  </si>
  <si>
    <t>　　７</t>
    <phoneticPr fontId="8"/>
  </si>
  <si>
    <t>　　12</t>
    <phoneticPr fontId="8"/>
  </si>
  <si>
    <t>　　17</t>
    <phoneticPr fontId="8"/>
  </si>
  <si>
    <t>　　22</t>
    <phoneticPr fontId="8"/>
  </si>
  <si>
    <t>　　27</t>
    <phoneticPr fontId="8"/>
  </si>
  <si>
    <t>令　和　２　年</t>
    <rPh sb="1" eb="2">
      <t>ワ</t>
    </rPh>
    <phoneticPr fontId="8"/>
  </si>
  <si>
    <t>農業</t>
  </si>
  <si>
    <t>林業</t>
    <rPh sb="0" eb="2">
      <t>リンギョウ</t>
    </rPh>
    <phoneticPr fontId="17"/>
  </si>
  <si>
    <t>漁業</t>
  </si>
  <si>
    <t>鉱業，採石業，砂利採取業</t>
    <phoneticPr fontId="8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</si>
  <si>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</si>
  <si>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</si>
  <si>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</si>
  <si>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</si>
  <si>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</si>
  <si>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</si>
  <si>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</si>
  <si>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</si>
  <si>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</si>
  <si>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</si>
  <si>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</si>
  <si>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</si>
  <si>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</si>
  <si>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</si>
  <si>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</si>
  <si>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</si>
  <si>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</si>
  <si>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（再掲）</t>
    <rPh sb="1" eb="3">
      <t>サイケイ</t>
    </rPh>
    <phoneticPr fontId="17"/>
  </si>
  <si>
    <t>第1次産業</t>
  </si>
  <si>
    <t>第2次産業</t>
  </si>
  <si>
    <t>第3次産業</t>
  </si>
  <si>
    <t>（注）従業上の地位「不詳」を含む。</t>
    <phoneticPr fontId="8"/>
  </si>
  <si>
    <t>　　　平成17年以降は旧2町を含む。</t>
    <rPh sb="3" eb="5">
      <t>ヘイセイ</t>
    </rPh>
    <rPh sb="7" eb="8">
      <t>ネン</t>
    </rPh>
    <rPh sb="8" eb="10">
      <t>イコウ</t>
    </rPh>
    <rPh sb="11" eb="12">
      <t>キュウ</t>
    </rPh>
    <rPh sb="13" eb="14">
      <t>マチ</t>
    </rPh>
    <rPh sb="15" eb="16">
      <t>フク</t>
    </rPh>
    <phoneticPr fontId="8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</si>
  <si>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8"/>
  </si>
  <si>
    <t>年齢（5歳階級）</t>
    <rPh sb="0" eb="2">
      <t>ネンレイ</t>
    </rPh>
    <phoneticPr fontId="8"/>
  </si>
  <si>
    <t>総数</t>
    <rPh sb="0" eb="2">
      <t>ソウスウ</t>
    </rPh>
    <phoneticPr fontId="8"/>
  </si>
  <si>
    <t>鉱業，採石業，砂利採取業</t>
  </si>
  <si>
    <t>　　総　　数　　</t>
    <phoneticPr fontId="8"/>
  </si>
  <si>
    <t>　　15～19歳</t>
    <phoneticPr fontId="8"/>
  </si>
  <si>
    <t>　　20～24　</t>
    <phoneticPr fontId="8"/>
  </si>
  <si>
    <t>　　25～29　</t>
    <phoneticPr fontId="8"/>
  </si>
  <si>
    <t>　　30～34　</t>
    <phoneticPr fontId="8"/>
  </si>
  <si>
    <t>　　35～39　</t>
    <phoneticPr fontId="8"/>
  </si>
  <si>
    <t>　　40～44　</t>
    <phoneticPr fontId="8"/>
  </si>
  <si>
    <t>　　45～49　</t>
    <phoneticPr fontId="8"/>
  </si>
  <si>
    <t>　　50～54　</t>
    <phoneticPr fontId="8"/>
  </si>
  <si>
    <t>　　55～59　</t>
    <phoneticPr fontId="8"/>
  </si>
  <si>
    <t>　　60～64　</t>
    <phoneticPr fontId="8"/>
  </si>
  <si>
    <t>　　65～69　</t>
    <phoneticPr fontId="8"/>
  </si>
  <si>
    <t>　　70～74　</t>
    <phoneticPr fontId="8"/>
  </si>
  <si>
    <t>　　75～79　</t>
    <phoneticPr fontId="8"/>
  </si>
  <si>
    <t>　　80～84　</t>
    <phoneticPr fontId="8"/>
  </si>
  <si>
    <t>　　85歳以上　</t>
    <phoneticPr fontId="8"/>
  </si>
  <si>
    <t>　（再　掲）</t>
    <phoneticPr fontId="8"/>
  </si>
  <si>
    <t>　　15～64歳</t>
    <phoneticPr fontId="8"/>
  </si>
  <si>
    <t>　　65歳以上　</t>
    <phoneticPr fontId="8"/>
  </si>
  <si>
    <t>（注）旧2町を含む。</t>
    <rPh sb="3" eb="4">
      <t>キュウ</t>
    </rPh>
    <rPh sb="5" eb="6">
      <t>マチ</t>
    </rPh>
    <rPh sb="7" eb="8">
      <t>フク</t>
    </rPh>
    <phoneticPr fontId="8"/>
  </si>
  <si>
    <t>　　　総数には「分類不能の産業」を含む。</t>
    <rPh sb="3" eb="5">
      <t>ソウスウ</t>
    </rPh>
    <rPh sb="8" eb="10">
      <t>ブンルイ</t>
    </rPh>
    <rPh sb="10" eb="12">
      <t>フノウ</t>
    </rPh>
    <rPh sb="13" eb="15">
      <t>サンギョウ</t>
    </rPh>
    <rPh sb="17" eb="18">
      <t>フク</t>
    </rPh>
    <phoneticPr fontId="8"/>
  </si>
  <si>
    <t>都道府県
市 町 村</t>
    <rPh sb="0" eb="4">
      <t>トドウフケン</t>
    </rPh>
    <rPh sb="5" eb="6">
      <t>シ</t>
    </rPh>
    <rPh sb="7" eb="8">
      <t>マチ</t>
    </rPh>
    <rPh sb="9" eb="10">
      <t>ムラ</t>
    </rPh>
    <phoneticPr fontId="8"/>
  </si>
  <si>
    <t>通　勤</t>
    <phoneticPr fontId="8"/>
  </si>
  <si>
    <t>総　　　　　 　 　数</t>
    <phoneticPr fontId="8"/>
  </si>
  <si>
    <t>他　　　県</t>
    <phoneticPr fontId="8"/>
  </si>
  <si>
    <t>　東　京　都</t>
    <rPh sb="1" eb="2">
      <t>ヒガシ</t>
    </rPh>
    <rPh sb="3" eb="4">
      <t>キョウ</t>
    </rPh>
    <rPh sb="5" eb="6">
      <t>ミヤコ</t>
    </rPh>
    <phoneticPr fontId="17"/>
  </si>
  <si>
    <t>県　　　内</t>
    <phoneticPr fontId="8"/>
  </si>
  <si>
    <t>　静　岡　県</t>
    <rPh sb="1" eb="2">
      <t>シズ</t>
    </rPh>
    <rPh sb="3" eb="4">
      <t>オカ</t>
    </rPh>
    <rPh sb="5" eb="6">
      <t>ケン</t>
    </rPh>
    <phoneticPr fontId="17"/>
  </si>
  <si>
    <t>岐阜市</t>
  </si>
  <si>
    <t>　愛　知　県</t>
    <rPh sb="1" eb="2">
      <t>アイ</t>
    </rPh>
    <rPh sb="3" eb="4">
      <t>チ</t>
    </rPh>
    <rPh sb="5" eb="6">
      <t>ケン</t>
    </rPh>
    <phoneticPr fontId="17"/>
  </si>
  <si>
    <t>高山市</t>
  </si>
  <si>
    <t>名古屋市</t>
  </si>
  <si>
    <t>多治見市</t>
  </si>
  <si>
    <t>一宮市</t>
    <phoneticPr fontId="8"/>
  </si>
  <si>
    <t>関市</t>
  </si>
  <si>
    <t>稲沢市</t>
    <phoneticPr fontId="8"/>
  </si>
  <si>
    <t>中津川市</t>
  </si>
  <si>
    <t>春日井市</t>
    <phoneticPr fontId="8"/>
  </si>
  <si>
    <t>美濃市</t>
  </si>
  <si>
    <t>小牧市</t>
    <phoneticPr fontId="8"/>
  </si>
  <si>
    <t>瑞浪市</t>
  </si>
  <si>
    <t>刈谷市</t>
    <phoneticPr fontId="8"/>
  </si>
  <si>
    <t>羽島市</t>
  </si>
  <si>
    <t>日進市</t>
    <phoneticPr fontId="8"/>
  </si>
  <si>
    <t>恵那市</t>
  </si>
  <si>
    <t>豊田市</t>
    <phoneticPr fontId="8"/>
  </si>
  <si>
    <t>美濃加茂市</t>
  </si>
  <si>
    <t>清須市</t>
    <phoneticPr fontId="8"/>
  </si>
  <si>
    <t>土岐市</t>
  </si>
  <si>
    <t>北名古屋市</t>
    <phoneticPr fontId="8"/>
  </si>
  <si>
    <t>各務原市</t>
  </si>
  <si>
    <t>長久手市</t>
    <phoneticPr fontId="8"/>
  </si>
  <si>
    <t>可児市</t>
  </si>
  <si>
    <t>津島市</t>
    <phoneticPr fontId="8"/>
  </si>
  <si>
    <t>山県市</t>
  </si>
  <si>
    <t>江南市</t>
    <phoneticPr fontId="8"/>
  </si>
  <si>
    <t>瑞穂市</t>
  </si>
  <si>
    <t>大口町</t>
    <phoneticPr fontId="8"/>
  </si>
  <si>
    <t>飛騨市</t>
  </si>
  <si>
    <t>犬山市</t>
    <phoneticPr fontId="8"/>
  </si>
  <si>
    <t>本巣市</t>
  </si>
  <si>
    <t>愛西市</t>
    <phoneticPr fontId="8"/>
  </si>
  <si>
    <t>郡上市</t>
  </si>
  <si>
    <t>岡崎市</t>
    <phoneticPr fontId="8"/>
  </si>
  <si>
    <t>下呂市</t>
  </si>
  <si>
    <t>あま市</t>
    <phoneticPr fontId="8"/>
  </si>
  <si>
    <t>海津市</t>
  </si>
  <si>
    <t>大府市</t>
    <phoneticPr fontId="8"/>
  </si>
  <si>
    <t>岐南町</t>
  </si>
  <si>
    <t>安城市</t>
    <phoneticPr fontId="8"/>
  </si>
  <si>
    <t>笠松町</t>
  </si>
  <si>
    <t>その他の市町村</t>
    <rPh sb="2" eb="3">
      <t>タ</t>
    </rPh>
    <rPh sb="4" eb="7">
      <t>シチョウソン</t>
    </rPh>
    <phoneticPr fontId="17"/>
  </si>
  <si>
    <t>養老町</t>
  </si>
  <si>
    <t>　三　重　県</t>
    <rPh sb="1" eb="2">
      <t>サン</t>
    </rPh>
    <rPh sb="3" eb="4">
      <t>ジュウ</t>
    </rPh>
    <rPh sb="5" eb="6">
      <t>ケン</t>
    </rPh>
    <phoneticPr fontId="17"/>
  </si>
  <si>
    <t>垂井町</t>
  </si>
  <si>
    <t>いなべ市</t>
    <phoneticPr fontId="8"/>
  </si>
  <si>
    <t>関ケ原町</t>
  </si>
  <si>
    <t>桑名市</t>
    <phoneticPr fontId="8"/>
  </si>
  <si>
    <t>神戸町</t>
  </si>
  <si>
    <t>四日市市</t>
    <phoneticPr fontId="8"/>
  </si>
  <si>
    <t>輪之内町</t>
  </si>
  <si>
    <t>安八町</t>
  </si>
  <si>
    <t>　滋　賀　県</t>
    <rPh sb="1" eb="2">
      <t>シゲル</t>
    </rPh>
    <rPh sb="3" eb="4">
      <t>ガ</t>
    </rPh>
    <rPh sb="5" eb="6">
      <t>ケン</t>
    </rPh>
    <phoneticPr fontId="17"/>
  </si>
  <si>
    <t>揖斐川町</t>
  </si>
  <si>
    <t>米原市</t>
    <rPh sb="0" eb="3">
      <t>マイバラシ</t>
    </rPh>
    <phoneticPr fontId="8"/>
  </si>
  <si>
    <t>大野町</t>
  </si>
  <si>
    <t>彦根市</t>
    <phoneticPr fontId="8"/>
  </si>
  <si>
    <t>池田町</t>
  </si>
  <si>
    <t>長浜市</t>
    <phoneticPr fontId="8"/>
  </si>
  <si>
    <t>北方町</t>
  </si>
  <si>
    <t>坂祝町</t>
  </si>
  <si>
    <t>　京　都　府</t>
    <rPh sb="1" eb="2">
      <t>キョウ</t>
    </rPh>
    <rPh sb="3" eb="4">
      <t>ミヤコ</t>
    </rPh>
    <rPh sb="5" eb="6">
      <t>フ</t>
    </rPh>
    <phoneticPr fontId="17"/>
  </si>
  <si>
    <t>富加町</t>
  </si>
  <si>
    <t>　大　阪　府</t>
    <rPh sb="1" eb="2">
      <t>ダイ</t>
    </rPh>
    <rPh sb="3" eb="4">
      <t>サカ</t>
    </rPh>
    <rPh sb="5" eb="6">
      <t>フ</t>
    </rPh>
    <phoneticPr fontId="17"/>
  </si>
  <si>
    <t>川辺町</t>
    <rPh sb="0" eb="3">
      <t>カワベチョウ</t>
    </rPh>
    <phoneticPr fontId="8"/>
  </si>
  <si>
    <t>　その他の都道府県</t>
    <rPh sb="3" eb="4">
      <t>タ</t>
    </rPh>
    <rPh sb="5" eb="9">
      <t>トドウフケン</t>
    </rPh>
    <phoneticPr fontId="17"/>
  </si>
  <si>
    <t>七宗町</t>
    <rPh sb="0" eb="3">
      <t>ヒチソウチョウ</t>
    </rPh>
    <phoneticPr fontId="8"/>
  </si>
  <si>
    <t>八百津町</t>
  </si>
  <si>
    <t>白川町</t>
    <rPh sb="0" eb="3">
      <t>シラカワチョウ</t>
    </rPh>
    <phoneticPr fontId="8"/>
  </si>
  <si>
    <t>東白川村</t>
    <rPh sb="0" eb="4">
      <t>ヒガシシラカワムラ</t>
    </rPh>
    <phoneticPr fontId="8"/>
  </si>
  <si>
    <t>御嵩町</t>
    <phoneticPr fontId="8"/>
  </si>
  <si>
    <t>白川村</t>
    <phoneticPr fontId="8"/>
  </si>
  <si>
    <t>（注）従業地・通学地「不詳」を含む。</t>
    <rPh sb="1" eb="2">
      <t>チュウ</t>
    </rPh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8"/>
  </si>
  <si>
    <t>資料：令和2年国勢調査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phoneticPr fontId="8"/>
  </si>
  <si>
    <t>総　　  　　　数</t>
    <phoneticPr fontId="8"/>
  </si>
  <si>
    <t>　東　京　都</t>
    <phoneticPr fontId="8"/>
  </si>
  <si>
    <t>　静　岡　県</t>
    <phoneticPr fontId="8"/>
  </si>
  <si>
    <t>　愛　知　県</t>
    <phoneticPr fontId="8"/>
  </si>
  <si>
    <t>名古屋市</t>
    <phoneticPr fontId="8"/>
  </si>
  <si>
    <t>岩倉市</t>
    <phoneticPr fontId="8"/>
  </si>
  <si>
    <t>東海市</t>
    <phoneticPr fontId="8"/>
  </si>
  <si>
    <t>蟹江町</t>
    <phoneticPr fontId="8"/>
  </si>
  <si>
    <t>扶桑町</t>
    <phoneticPr fontId="8"/>
  </si>
  <si>
    <t>瀬戸市</t>
    <phoneticPr fontId="8"/>
  </si>
  <si>
    <t>その他の市町村</t>
    <rPh sb="2" eb="3">
      <t>タ</t>
    </rPh>
    <rPh sb="4" eb="7">
      <t>シチョウソン</t>
    </rPh>
    <phoneticPr fontId="19"/>
  </si>
  <si>
    <t>　三　重　県</t>
    <phoneticPr fontId="8"/>
  </si>
  <si>
    <t>　滋　賀　県</t>
    <phoneticPr fontId="8"/>
  </si>
  <si>
    <t>米原市</t>
    <phoneticPr fontId="8"/>
  </si>
  <si>
    <t>　京　都　府</t>
    <phoneticPr fontId="8"/>
  </si>
  <si>
    <t>　大　阪　府</t>
    <phoneticPr fontId="8"/>
  </si>
  <si>
    <t>川辺町</t>
  </si>
  <si>
    <t>　その他の都道府県</t>
    <rPh sb="3" eb="4">
      <t>タ</t>
    </rPh>
    <rPh sb="5" eb="9">
      <t>トドウフケン</t>
    </rPh>
    <phoneticPr fontId="19"/>
  </si>
  <si>
    <t>七宗町</t>
  </si>
  <si>
    <t>八百津町</t>
    <phoneticPr fontId="8"/>
  </si>
  <si>
    <t>白川町</t>
    <rPh sb="0" eb="3">
      <t>シラカワマチ</t>
    </rPh>
    <phoneticPr fontId="8"/>
  </si>
  <si>
    <t>東白川村</t>
    <rPh sb="0" eb="1">
      <t>ヒガシ</t>
    </rPh>
    <rPh sb="1" eb="3">
      <t>シラカワ</t>
    </rPh>
    <rPh sb="3" eb="4">
      <t>ムラ</t>
    </rPh>
    <phoneticPr fontId="8"/>
  </si>
  <si>
    <t>白川村</t>
    <rPh sb="0" eb="2">
      <t>シラカワ</t>
    </rPh>
    <rPh sb="2" eb="3">
      <t>ムラ</t>
    </rPh>
    <phoneticPr fontId="8"/>
  </si>
  <si>
    <t>年　　次</t>
    <phoneticPr fontId="4"/>
  </si>
  <si>
    <t>夜間人口</t>
    <rPh sb="0" eb="2">
      <t>ヤカン</t>
    </rPh>
    <phoneticPr fontId="4"/>
  </si>
  <si>
    <t>昼間人口</t>
  </si>
  <si>
    <t>流　入　人　口</t>
    <phoneticPr fontId="4"/>
  </si>
  <si>
    <t>流　出　人　口</t>
    <phoneticPr fontId="4"/>
  </si>
  <si>
    <t>流出入
人口差</t>
    <rPh sb="0" eb="3">
      <t>リュウシュツニュウ</t>
    </rPh>
    <rPh sb="4" eb="6">
      <t>ジンコウ</t>
    </rPh>
    <rPh sb="6" eb="7">
      <t>サ</t>
    </rPh>
    <phoneticPr fontId="4"/>
  </si>
  <si>
    <t>通勤</t>
    <phoneticPr fontId="4"/>
  </si>
  <si>
    <t>通学</t>
    <phoneticPr fontId="4"/>
  </si>
  <si>
    <t>昭和50年</t>
    <phoneticPr fontId="4"/>
  </si>
  <si>
    <t xml:space="preserve">  55</t>
    <phoneticPr fontId="4"/>
  </si>
  <si>
    <t>　60</t>
    <phoneticPr fontId="4"/>
  </si>
  <si>
    <t>平成２年</t>
    <phoneticPr fontId="4"/>
  </si>
  <si>
    <t>令和２年</t>
    <rPh sb="0" eb="2">
      <t>レイワ</t>
    </rPh>
    <phoneticPr fontId="4"/>
  </si>
  <si>
    <t>3-1 年齢（各歳・5歳階級）、男女別人口等（旧市町・人口集中地区）</t>
    <rPh sb="4" eb="6">
      <t>ネンレイ</t>
    </rPh>
    <rPh sb="7" eb="8">
      <t>カク</t>
    </rPh>
    <rPh sb="8" eb="9">
      <t>サイ</t>
    </rPh>
    <rPh sb="11" eb="12">
      <t>サイ</t>
    </rPh>
    <rPh sb="12" eb="14">
      <t>カイキュウ</t>
    </rPh>
    <rPh sb="16" eb="18">
      <t>ダンジョ</t>
    </rPh>
    <rPh sb="18" eb="19">
      <t>ベツ</t>
    </rPh>
    <rPh sb="19" eb="21">
      <t>ジンコウ</t>
    </rPh>
    <rPh sb="21" eb="22">
      <t>トウ</t>
    </rPh>
    <rPh sb="23" eb="24">
      <t>キュウ</t>
    </rPh>
    <rPh sb="24" eb="25">
      <t>シ</t>
    </rPh>
    <rPh sb="25" eb="26">
      <t>チョウ</t>
    </rPh>
    <rPh sb="27" eb="29">
      <t>ジンコウ</t>
    </rPh>
    <rPh sb="29" eb="31">
      <t>シュウチュウ</t>
    </rPh>
    <rPh sb="31" eb="33">
      <t>チク</t>
    </rPh>
    <phoneticPr fontId="4"/>
  </si>
  <si>
    <t>3-4 年齢（5歳階級）、配偶関係（4区分）、男女別15歳以上人口、配偶関係別割合及び平均年齢</t>
    <rPh sb="13" eb="15">
      <t>ハイグウ</t>
    </rPh>
    <rPh sb="23" eb="25">
      <t>ダンジョ</t>
    </rPh>
    <rPh sb="25" eb="26">
      <t>ベツ</t>
    </rPh>
    <rPh sb="28" eb="29">
      <t>サイ</t>
    </rPh>
    <rPh sb="29" eb="31">
      <t>イジョウ</t>
    </rPh>
    <rPh sb="31" eb="33">
      <t>ジンコウ</t>
    </rPh>
    <rPh sb="34" eb="36">
      <t>ハイグウ</t>
    </rPh>
    <rPh sb="36" eb="38">
      <t>カンケイ</t>
    </rPh>
    <rPh sb="38" eb="39">
      <t>ベツ</t>
    </rPh>
    <rPh sb="39" eb="41">
      <t>ワリアイ</t>
    </rPh>
    <rPh sb="41" eb="42">
      <t>オヨ</t>
    </rPh>
    <rPh sb="43" eb="45">
      <t>ヘイキン</t>
    </rPh>
    <rPh sb="45" eb="47">
      <t>ネンレイ</t>
    </rPh>
    <phoneticPr fontId="4"/>
  </si>
  <si>
    <t>3-6 世帯の家族類型別一般世帯数、一般世帯人員</t>
    <phoneticPr fontId="8"/>
  </si>
  <si>
    <t>3-7 住居の種類・住宅の所有の関係（6区分）別一般世帯数、一般世帯人員及び1世帯当たり人員</t>
    <rPh sb="4" eb="6">
      <t>ジュウキョ</t>
    </rPh>
    <rPh sb="7" eb="9">
      <t>シュルイ</t>
    </rPh>
    <rPh sb="10" eb="12">
      <t>ジュウタク</t>
    </rPh>
    <rPh sb="13" eb="15">
      <t>ショユウ</t>
    </rPh>
    <rPh sb="16" eb="18">
      <t>カンケイ</t>
    </rPh>
    <rPh sb="20" eb="22">
      <t>クブン</t>
    </rPh>
    <rPh sb="23" eb="24">
      <t>ベツ</t>
    </rPh>
    <rPh sb="24" eb="26">
      <t>イッパン</t>
    </rPh>
    <rPh sb="26" eb="29">
      <t>セタイスウ</t>
    </rPh>
    <rPh sb="30" eb="32">
      <t>イッパン</t>
    </rPh>
    <rPh sb="32" eb="34">
      <t>セタイ</t>
    </rPh>
    <rPh sb="34" eb="36">
      <t>ジンイン</t>
    </rPh>
    <rPh sb="36" eb="37">
      <t>オヨ</t>
    </rPh>
    <rPh sb="39" eb="41">
      <t>セタイ</t>
    </rPh>
    <rPh sb="41" eb="42">
      <t>ア</t>
    </rPh>
    <rPh sb="44" eb="46">
      <t>ジンイン</t>
    </rPh>
    <phoneticPr fontId="4"/>
  </si>
  <si>
    <t>3-8 住宅の建て方（8区分）別住宅に住む一般世帯数・一般世帯人員・1世帯当たり人員</t>
    <rPh sb="21" eb="23">
      <t>イッパン</t>
    </rPh>
    <rPh sb="27" eb="29">
      <t>イッパン</t>
    </rPh>
    <rPh sb="40" eb="42">
      <t>ジンイン</t>
    </rPh>
    <phoneticPr fontId="4"/>
  </si>
  <si>
    <t>3-9 地区別世帯数及び人口</t>
    <rPh sb="4" eb="7">
      <t>チクベツ</t>
    </rPh>
    <rPh sb="7" eb="10">
      <t>セタイスウ</t>
    </rPh>
    <rPh sb="10" eb="11">
      <t>オヨ</t>
    </rPh>
    <rPh sb="12" eb="14">
      <t>ジンコウ</t>
    </rPh>
    <phoneticPr fontId="4"/>
  </si>
  <si>
    <t>3-10 町丁別世帯数、人口及び年齢(5歳階級)別人口</t>
    <rPh sb="5" eb="6">
      <t>チョウ</t>
    </rPh>
    <rPh sb="6" eb="7">
      <t>チョウ</t>
    </rPh>
    <rPh sb="7" eb="8">
      <t>ベツ</t>
    </rPh>
    <rPh sb="8" eb="11">
      <t>セタイスウ</t>
    </rPh>
    <rPh sb="12" eb="14">
      <t>ジンコウ</t>
    </rPh>
    <rPh sb="14" eb="15">
      <t>オヨ</t>
    </rPh>
    <rPh sb="24" eb="25">
      <t>ベツ</t>
    </rPh>
    <rPh sb="25" eb="27">
      <t>ジンコウ</t>
    </rPh>
    <phoneticPr fontId="4"/>
  </si>
  <si>
    <t>3-11 労働力状態（8区分）男女別15歳以上人口</t>
    <phoneticPr fontId="8"/>
  </si>
  <si>
    <t>3-12 産業（大分類）別15歳以上就業者数　</t>
    <rPh sb="12" eb="13">
      <t>ベツ</t>
    </rPh>
    <rPh sb="15" eb="16">
      <t>サイ</t>
    </rPh>
    <rPh sb="16" eb="18">
      <t>イジョウ</t>
    </rPh>
    <rPh sb="18" eb="21">
      <t>シュウギョウシャ</t>
    </rPh>
    <rPh sb="21" eb="22">
      <t>スウ</t>
    </rPh>
    <phoneticPr fontId="8"/>
  </si>
  <si>
    <t>3-13 従業上の地位（6区分）、男女別15歳以上就業者数</t>
    <phoneticPr fontId="8"/>
  </si>
  <si>
    <t>3-14 産業（大分類）、年齢（5歳階級）別15歳以上就業者数</t>
    <rPh sb="21" eb="22">
      <t>ベツ</t>
    </rPh>
    <rPh sb="24" eb="25">
      <t>サイ</t>
    </rPh>
    <rPh sb="25" eb="27">
      <t>イジョウ</t>
    </rPh>
    <phoneticPr fontId="8"/>
  </si>
  <si>
    <t>3-15 大垣市から他市町村へ通勤・通学する15歳以上就業者数及び15歳以上通学者数</t>
    <rPh sb="31" eb="32">
      <t>オヨ</t>
    </rPh>
    <rPh sb="35" eb="36">
      <t>サイ</t>
    </rPh>
    <rPh sb="36" eb="38">
      <t>イジョウ</t>
    </rPh>
    <phoneticPr fontId="8"/>
  </si>
  <si>
    <t>3-16 他市町村から大垣市へ通勤・通学する15歳以上就業者数及び15歳以上通学者数</t>
    <rPh sb="5" eb="6">
      <t>タ</t>
    </rPh>
    <rPh sb="6" eb="7">
      <t>シ</t>
    </rPh>
    <rPh sb="7" eb="9">
      <t>チョウソン</t>
    </rPh>
    <rPh sb="11" eb="14">
      <t>オオガキシ</t>
    </rPh>
    <rPh sb="31" eb="32">
      <t>オヨ</t>
    </rPh>
    <rPh sb="35" eb="36">
      <t>サイ</t>
    </rPh>
    <rPh sb="36" eb="38">
      <t>イジョウ</t>
    </rPh>
    <phoneticPr fontId="8"/>
  </si>
  <si>
    <t>3-17 夜間・昼間人口及び流出入人口</t>
    <rPh sb="5" eb="7">
      <t>ヤカン</t>
    </rPh>
    <rPh sb="8" eb="10">
      <t>ヒルマ</t>
    </rPh>
    <rPh sb="12" eb="13">
      <t>オヨ</t>
    </rPh>
    <rPh sb="14" eb="16">
      <t>リュウシュツ</t>
    </rPh>
    <rPh sb="16" eb="17">
      <t>イ</t>
    </rPh>
    <phoneticPr fontId="4"/>
  </si>
  <si>
    <t>令　和　2　年</t>
    <rPh sb="0" eb="1">
      <t>レイ</t>
    </rPh>
    <rPh sb="2" eb="3">
      <t>ワ</t>
    </rPh>
    <rPh sb="6" eb="7">
      <t>ネン</t>
    </rPh>
    <phoneticPr fontId="4"/>
  </si>
  <si>
    <t>資料：令和2年国勢調査</t>
    <rPh sb="3" eb="5">
      <t>レイワ</t>
    </rPh>
    <rPh sb="6" eb="7">
      <t>ネン</t>
    </rPh>
    <phoneticPr fontId="1"/>
  </si>
  <si>
    <t>（注）平成12年以降は旧2町を含む。旧1市2町間の流入・流出を除く。</t>
    <phoneticPr fontId="1"/>
  </si>
  <si>
    <t xml:space="preserve">   　 夜間人口には年齢不詳の者を含まない。15歳未満通学者を含む。</t>
    <phoneticPr fontId="1"/>
  </si>
  <si>
    <t>資料：国勢調査</t>
    <rPh sb="3" eb="5">
      <t>コクセイ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</si>
  <si>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</si>
  <si>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資料：国勢調査</t>
    <rPh sb="0" eb="2">
      <t>シリョウ</t>
    </rPh>
    <rPh sb="3" eb="4">
      <t>コク</t>
    </rPh>
    <rPh sb="4" eb="5">
      <t>セイ</t>
    </rPh>
    <rPh sb="5" eb="7">
      <t>チョウサ</t>
    </rPh>
    <phoneticPr fontId="4"/>
  </si>
  <si>
    <t>3-2 年齢（3区分＿年少人口・生産年齢人口・老年人口）、男女別人口の推移</t>
    <rPh sb="8" eb="10">
      <t>クブン</t>
    </rPh>
    <rPh sb="29" eb="31">
      <t>ダンジョ</t>
    </rPh>
    <phoneticPr fontId="8"/>
  </si>
  <si>
    <t>3-3 人口集中地区の人口、面積、人口密度の推移</t>
    <rPh sb="14" eb="16">
      <t>メンセキ</t>
    </rPh>
    <rPh sb="17" eb="19">
      <t>ジンコウ</t>
    </rPh>
    <rPh sb="19" eb="21">
      <t>ミツド</t>
    </rPh>
    <phoneticPr fontId="4"/>
  </si>
  <si>
    <t>3-5 世帯の種類（2区分）別、世帯数及び世帯人員の推移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</si>
</sst>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176" formatCode="#,##0_);[Red]\(#,##0\)"/>
    <numFmt numFmtId="177" formatCode="#,##0.00_);[Red]\(#,##0.00\)"/>
    <numFmt numFmtId="178" formatCode="#,##0;&quot;△ &quot;#,##0"/>
    <numFmt numFmtId="179" formatCode="0.0;&quot;△ &quot;0.0"/>
    <numFmt numFmtId="180" formatCode="#,##0.0"/>
    <numFmt numFmtId="181" formatCode="#,##0.0;[Red]\-#,##0.0"/>
    <numFmt numFmtId="182" formatCode="0.0"/>
    <numFmt numFmtId="183" formatCode="#,##0.00;&quot;△ &quot;#,##0.00"/>
    <numFmt numFmtId="184" formatCode="0.0\_x000a_%"/>
    <numFmt numFmtId="185" formatCode="#,##0.000;[Red]\-#,##0.000"/>
    <numFmt numFmtId="186" formatCode="#,##0.0_);[Red]\(#,##0.0\)"/>
    <numFmt numFmtId="187" formatCode="#,##0_ "/>
    <numFmt numFmtId="188" formatCode="0.00;&quot;△ &quot;0.00"/>
    <numFmt numFmtId="189" formatCode="\-"/>
    <numFmt numFmtId="190" formatCode="0;&quot;△ &quot;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name val="Arial"/>
      <family val="2"/>
    </font>
    <font>
      <b/>
      <sz val="9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3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5" fontId="7" fillId="0" borderId="5" xfId="1" applyNumberFormat="1" applyFont="1" applyBorder="1" applyAlignment="1">
      <alignment horizontal="center" vertical="center" wrapText="1"/>
    </xf>
    <xf numFmtId="5" fontId="7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76" fontId="6" fillId="0" borderId="0" xfId="2" applyNumberFormat="1" applyFont="1" applyFill="1">
      <alignment vertical="center"/>
    </xf>
    <xf numFmtId="176" fontId="6" fillId="0" borderId="0" xfId="2" applyNumberFormat="1" applyFont="1">
      <alignment vertical="center"/>
    </xf>
    <xf numFmtId="176" fontId="5" fillId="0" borderId="0" xfId="1" applyNumberFormat="1" applyFont="1">
      <alignment vertical="center"/>
    </xf>
    <xf numFmtId="176" fontId="5" fillId="0" borderId="0" xfId="2" applyNumberFormat="1" applyFont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176" fontId="5" fillId="0" borderId="8" xfId="2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6" fontId="5" fillId="0" borderId="0" xfId="2" applyNumberFormat="1" applyFont="1" applyBorder="1">
      <alignment vertical="center"/>
    </xf>
    <xf numFmtId="177" fontId="5" fillId="0" borderId="0" xfId="1" applyNumberFormat="1" applyFont="1">
      <alignment vertical="center"/>
    </xf>
    <xf numFmtId="177" fontId="5" fillId="0" borderId="8" xfId="1" applyNumberFormat="1" applyFont="1" applyBorder="1">
      <alignment vertical="center"/>
    </xf>
    <xf numFmtId="0" fontId="5" fillId="0" borderId="0" xfId="1" applyFont="1" applyAlignment="1">
      <alignment horizontal="right" vertical="center"/>
    </xf>
    <xf numFmtId="0" fontId="9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7" xfId="3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7" fontId="6" fillId="0" borderId="0" xfId="3" applyNumberFormat="1" applyFont="1" applyAlignment="1">
      <alignment vertical="center"/>
    </xf>
    <xf numFmtId="0" fontId="6" fillId="0" borderId="7" xfId="3" quotePrefix="1" applyFont="1" applyBorder="1" applyAlignment="1">
      <alignment vertical="center"/>
    </xf>
    <xf numFmtId="176" fontId="6" fillId="0" borderId="0" xfId="3" applyNumberFormat="1" applyFont="1" applyAlignment="1">
      <alignment horizontal="right" vertical="center"/>
    </xf>
    <xf numFmtId="176" fontId="6" fillId="0" borderId="8" xfId="3" applyNumberFormat="1" applyFont="1" applyBorder="1" applyAlignment="1">
      <alignment vertical="center"/>
    </xf>
    <xf numFmtId="177" fontId="6" fillId="0" borderId="8" xfId="3" applyNumberFormat="1" applyFont="1" applyBorder="1" applyAlignment="1">
      <alignment vertic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8" xfId="3" applyFont="1" applyBorder="1" applyAlignment="1">
      <alignment horizontal="centerContinuous" vertical="center" wrapText="1"/>
    </xf>
    <xf numFmtId="0" fontId="6" fillId="0" borderId="4" xfId="3" applyFont="1" applyBorder="1" applyAlignment="1">
      <alignment horizontal="centerContinuous" vertical="center" wrapText="1"/>
    </xf>
    <xf numFmtId="0" fontId="6" fillId="0" borderId="0" xfId="3" applyFont="1" applyAlignment="1">
      <alignment vertical="center" wrapTex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178" fontId="6" fillId="0" borderId="0" xfId="3" applyNumberFormat="1" applyFont="1" applyAlignment="1">
      <alignment horizontal="right" vertical="center"/>
    </xf>
    <xf numFmtId="179" fontId="6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right" vertical="center"/>
    </xf>
    <xf numFmtId="180" fontId="6" fillId="0" borderId="0" xfId="3" applyNumberFormat="1" applyFont="1" applyAlignment="1">
      <alignment horizontal="right" vertical="center"/>
    </xf>
    <xf numFmtId="181" fontId="6" fillId="0" borderId="0" xfId="4" applyNumberFormat="1" applyFont="1" applyAlignment="1">
      <alignment horizontal="right" vertical="center"/>
    </xf>
    <xf numFmtId="182" fontId="6" fillId="0" borderId="0" xfId="3" applyNumberFormat="1" applyFont="1" applyAlignment="1">
      <alignment horizontal="right" vertical="center"/>
    </xf>
    <xf numFmtId="0" fontId="6" fillId="0" borderId="7" xfId="3" quotePrefix="1" applyFont="1" applyBorder="1" applyAlignment="1">
      <alignment horizontal="center" vertical="center"/>
    </xf>
    <xf numFmtId="181" fontId="6" fillId="0" borderId="0" xfId="4" applyNumberFormat="1" applyFont="1" applyBorder="1" applyAlignment="1">
      <alignment horizontal="right" vertical="center"/>
    </xf>
    <xf numFmtId="183" fontId="6" fillId="0" borderId="0" xfId="3" applyNumberFormat="1" applyFont="1" applyAlignment="1">
      <alignment horizontal="right" vertical="center"/>
    </xf>
    <xf numFmtId="181" fontId="6" fillId="0" borderId="0" xfId="4" applyNumberFormat="1" applyFont="1" applyFill="1" applyBorder="1" applyAlignment="1">
      <alignment horizontal="right" vertical="center"/>
    </xf>
    <xf numFmtId="184" fontId="6" fillId="0" borderId="0" xfId="5" applyNumberFormat="1" applyFont="1" applyBorder="1" applyAlignment="1">
      <alignment horizontal="right" vertical="top" wrapText="1"/>
    </xf>
    <xf numFmtId="185" fontId="6" fillId="0" borderId="0" xfId="4" applyNumberFormat="1" applyFont="1" applyBorder="1" applyAlignment="1">
      <alignment horizontal="right" vertical="center"/>
    </xf>
    <xf numFmtId="185" fontId="6" fillId="0" borderId="0" xfId="3" applyNumberFormat="1" applyFont="1" applyAlignment="1">
      <alignment horizontal="right" vertical="center"/>
    </xf>
    <xf numFmtId="185" fontId="6" fillId="0" borderId="0" xfId="5" applyNumberFormat="1" applyFont="1" applyBorder="1" applyAlignment="1">
      <alignment horizontal="right" vertical="center"/>
    </xf>
    <xf numFmtId="178" fontId="6" fillId="0" borderId="8" xfId="3" applyNumberFormat="1" applyFont="1" applyBorder="1" applyAlignment="1">
      <alignment horizontal="right" vertical="center"/>
    </xf>
    <xf numFmtId="183" fontId="6" fillId="0" borderId="8" xfId="3" applyNumberFormat="1" applyFont="1" applyBorder="1" applyAlignment="1">
      <alignment horizontal="right" vertical="center"/>
    </xf>
    <xf numFmtId="0" fontId="6" fillId="0" borderId="8" xfId="3" applyFont="1" applyBorder="1" applyAlignment="1">
      <alignment horizontal="right" vertical="center"/>
    </xf>
    <xf numFmtId="180" fontId="6" fillId="0" borderId="8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6" fillId="0" borderId="0" xfId="3" applyFont="1"/>
    <xf numFmtId="0" fontId="6" fillId="0" borderId="0" xfId="3" applyFont="1" applyAlignment="1">
      <alignment horizontal="centerContinuous"/>
    </xf>
    <xf numFmtId="0" fontId="12" fillId="0" borderId="5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6" fillId="0" borderId="7" xfId="3" applyFont="1" applyBorder="1" applyAlignment="1">
      <alignment horizontal="left" vertical="center" wrapText="1"/>
    </xf>
    <xf numFmtId="186" fontId="6" fillId="0" borderId="0" xfId="3" applyNumberFormat="1" applyFont="1" applyAlignment="1">
      <alignment horizontal="right" vertical="center"/>
    </xf>
    <xf numFmtId="0" fontId="6" fillId="0" borderId="7" xfId="3" applyFont="1" applyBorder="1" applyAlignment="1">
      <alignment horizontal="left" indent="1"/>
    </xf>
    <xf numFmtId="0" fontId="6" fillId="0" borderId="4" xfId="3" applyFont="1" applyBorder="1" applyAlignment="1">
      <alignment vertical="center"/>
    </xf>
    <xf numFmtId="176" fontId="6" fillId="0" borderId="8" xfId="3" applyNumberFormat="1" applyFont="1" applyBorder="1" applyAlignment="1">
      <alignment horizontal="right" vertical="center"/>
    </xf>
    <xf numFmtId="186" fontId="6" fillId="0" borderId="8" xfId="3" applyNumberFormat="1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176" fontId="6" fillId="0" borderId="7" xfId="3" applyNumberFormat="1" applyFont="1" applyBorder="1" applyAlignment="1">
      <alignment horizontal="center" vertical="center"/>
    </xf>
    <xf numFmtId="176" fontId="6" fillId="0" borderId="7" xfId="3" quotePrefix="1" applyNumberFormat="1" applyFont="1" applyBorder="1" applyAlignment="1">
      <alignment horizontal="center" vertical="center"/>
    </xf>
    <xf numFmtId="176" fontId="6" fillId="0" borderId="0" xfId="3" quotePrefix="1" applyNumberFormat="1" applyFont="1" applyAlignment="1">
      <alignment vertical="center"/>
    </xf>
    <xf numFmtId="176" fontId="6" fillId="0" borderId="8" xfId="3" quotePrefix="1" applyNumberFormat="1" applyFont="1" applyBorder="1" applyAlignment="1">
      <alignment vertical="center"/>
    </xf>
    <xf numFmtId="0" fontId="7" fillId="0" borderId="4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5" fillId="0" borderId="7" xfId="3" applyFont="1" applyBorder="1" applyAlignment="1">
      <alignment vertical="center" wrapText="1"/>
    </xf>
    <xf numFmtId="187" fontId="6" fillId="0" borderId="0" xfId="4" applyNumberFormat="1" applyFont="1" applyAlignment="1">
      <alignment horizontal="right" vertical="center"/>
    </xf>
    <xf numFmtId="0" fontId="5" fillId="0" borderId="4" xfId="3" applyFont="1" applyBorder="1" applyAlignment="1">
      <alignment vertical="center" wrapText="1"/>
    </xf>
    <xf numFmtId="187" fontId="6" fillId="0" borderId="8" xfId="4" applyNumberFormat="1" applyFont="1" applyBorder="1" applyAlignment="1">
      <alignment horizontal="right" vertical="center"/>
    </xf>
    <xf numFmtId="0" fontId="13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187" fontId="6" fillId="0" borderId="0" xfId="3" applyNumberFormat="1" applyFont="1" applyAlignment="1">
      <alignment vertical="center"/>
    </xf>
    <xf numFmtId="0" fontId="15" fillId="0" borderId="0" xfId="6" applyFont="1"/>
    <xf numFmtId="0" fontId="6" fillId="0" borderId="0" xfId="6" applyFont="1"/>
    <xf numFmtId="0" fontId="6" fillId="0" borderId="9" xfId="6" applyFont="1" applyBorder="1"/>
    <xf numFmtId="0" fontId="6" fillId="0" borderId="0" xfId="6" applyFont="1" applyAlignment="1">
      <alignment horizontal="right"/>
    </xf>
    <xf numFmtId="0" fontId="6" fillId="0" borderId="0" xfId="6" applyFont="1" applyAlignment="1">
      <alignment horizontal="center" vertical="center"/>
    </xf>
    <xf numFmtId="38" fontId="6" fillId="0" borderId="17" xfId="7" applyFont="1" applyBorder="1" applyAlignment="1">
      <alignment vertical="center"/>
    </xf>
    <xf numFmtId="38" fontId="6" fillId="0" borderId="24" xfId="7" applyFont="1" applyBorder="1" applyAlignment="1">
      <alignment vertical="center"/>
    </xf>
    <xf numFmtId="188" fontId="6" fillId="0" borderId="0" xfId="6" applyNumberFormat="1" applyFont="1" applyAlignment="1">
      <alignment horizontal="right" vertical="center"/>
    </xf>
    <xf numFmtId="38" fontId="6" fillId="0" borderId="19" xfId="7" applyFont="1" applyBorder="1" applyAlignment="1">
      <alignment vertical="center"/>
    </xf>
    <xf numFmtId="38" fontId="6" fillId="0" borderId="0" xfId="7" applyFont="1" applyBorder="1" applyAlignment="1">
      <alignment vertical="center"/>
    </xf>
    <xf numFmtId="4" fontId="6" fillId="0" borderId="0" xfId="6" applyNumberFormat="1" applyFont="1"/>
    <xf numFmtId="0" fontId="6" fillId="0" borderId="0" xfId="6" applyFont="1" applyAlignment="1">
      <alignment vertical="center"/>
    </xf>
    <xf numFmtId="0" fontId="6" fillId="0" borderId="8" xfId="6" applyFont="1" applyBorder="1"/>
    <xf numFmtId="0" fontId="6" fillId="0" borderId="8" xfId="6" applyFont="1" applyBorder="1" applyAlignment="1">
      <alignment vertical="center"/>
    </xf>
    <xf numFmtId="0" fontId="6" fillId="0" borderId="4" xfId="6" applyFont="1" applyBorder="1" applyAlignment="1">
      <alignment vertical="center"/>
    </xf>
    <xf numFmtId="38" fontId="6" fillId="0" borderId="8" xfId="7" applyFont="1" applyBorder="1" applyAlignment="1">
      <alignment horizontal="right" vertical="center"/>
    </xf>
    <xf numFmtId="4" fontId="6" fillId="0" borderId="8" xfId="6" applyNumberFormat="1" applyFont="1" applyBorder="1" applyAlignment="1">
      <alignment horizontal="right"/>
    </xf>
    <xf numFmtId="0" fontId="6" fillId="0" borderId="0" xfId="6" applyFont="1" applyAlignment="1">
      <alignment horizontal="left"/>
    </xf>
    <xf numFmtId="0" fontId="6" fillId="0" borderId="0" xfId="6" applyFont="1" applyAlignment="1">
      <alignment horizontal="distributed" vertical="center"/>
    </xf>
    <xf numFmtId="0" fontId="16" fillId="0" borderId="9" xfId="6" applyFont="1" applyBorder="1"/>
    <xf numFmtId="0" fontId="16" fillId="0" borderId="9" xfId="6" applyFont="1" applyBorder="1" applyAlignment="1">
      <alignment horizontal="right"/>
    </xf>
    <xf numFmtId="0" fontId="16" fillId="0" borderId="0" xfId="6" applyFont="1"/>
    <xf numFmtId="0" fontId="6" fillId="0" borderId="4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7" xfId="6" applyFont="1" applyBorder="1"/>
    <xf numFmtId="176" fontId="6" fillId="0" borderId="0" xfId="6" applyNumberFormat="1" applyFont="1"/>
    <xf numFmtId="177" fontId="6" fillId="0" borderId="0" xfId="6" applyNumberFormat="1" applyFont="1"/>
    <xf numFmtId="0" fontId="6" fillId="0" borderId="7" xfId="6" applyFont="1" applyBorder="1" applyAlignment="1">
      <alignment horizontal="left" indent="2"/>
    </xf>
    <xf numFmtId="0" fontId="6" fillId="0" borderId="7" xfId="6" applyFont="1" applyBorder="1" applyAlignment="1">
      <alignment horizontal="left" indent="3"/>
    </xf>
    <xf numFmtId="0" fontId="6" fillId="0" borderId="4" xfId="6" applyFont="1" applyBorder="1" applyAlignment="1">
      <alignment horizontal="left" indent="2"/>
    </xf>
    <xf numFmtId="176" fontId="6" fillId="0" borderId="8" xfId="6" applyNumberFormat="1" applyFont="1" applyBorder="1"/>
    <xf numFmtId="177" fontId="6" fillId="0" borderId="8" xfId="6" applyNumberFormat="1" applyFont="1" applyBorder="1"/>
    <xf numFmtId="0" fontId="9" fillId="0" borderId="0" xfId="6" applyFont="1" applyAlignment="1">
      <alignment vertical="center"/>
    </xf>
    <xf numFmtId="0" fontId="6" fillId="0" borderId="9" xfId="6" applyFont="1" applyBorder="1" applyAlignment="1">
      <alignment horizontal="right"/>
    </xf>
    <xf numFmtId="0" fontId="6" fillId="0" borderId="7" xfId="6" applyFont="1" applyBorder="1" applyAlignment="1">
      <alignment horizontal="right" vertical="center"/>
    </xf>
    <xf numFmtId="0" fontId="6" fillId="0" borderId="7" xfId="6" applyFont="1" applyBorder="1" applyAlignment="1">
      <alignment horizontal="center"/>
    </xf>
    <xf numFmtId="0" fontId="6" fillId="0" borderId="4" xfId="6" applyFont="1" applyBorder="1" applyAlignment="1">
      <alignment horizontal="left" vertical="center"/>
    </xf>
    <xf numFmtId="0" fontId="6" fillId="0" borderId="5" xfId="6" applyFont="1" applyBorder="1" applyAlignment="1">
      <alignment horizontal="center" vertical="center"/>
    </xf>
    <xf numFmtId="0" fontId="6" fillId="0" borderId="5" xfId="6" applyFont="1" applyBorder="1" applyAlignment="1">
      <alignment horizontal="distributed" vertical="center"/>
    </xf>
    <xf numFmtId="0" fontId="16" fillId="0" borderId="5" xfId="6" applyFont="1" applyBorder="1" applyAlignment="1">
      <alignment horizontal="center" vertical="center"/>
    </xf>
    <xf numFmtId="0" fontId="16" fillId="0" borderId="5" xfId="6" applyFont="1" applyBorder="1" applyAlignment="1">
      <alignment horizontal="distributed" vertical="center"/>
    </xf>
    <xf numFmtId="0" fontId="16" fillId="0" borderId="6" xfId="6" applyFont="1" applyBorder="1" applyAlignment="1">
      <alignment horizontal="distributed" vertical="center"/>
    </xf>
    <xf numFmtId="0" fontId="6" fillId="0" borderId="6" xfId="6" applyFont="1" applyBorder="1" applyAlignment="1">
      <alignment horizontal="distributed" vertical="center"/>
    </xf>
    <xf numFmtId="0" fontId="6" fillId="0" borderId="14" xfId="6" applyFont="1" applyBorder="1" applyAlignment="1">
      <alignment horizontal="distributed"/>
    </xf>
    <xf numFmtId="178" fontId="6" fillId="0" borderId="0" xfId="6" applyNumberFormat="1" applyFont="1"/>
    <xf numFmtId="178" fontId="6" fillId="0" borderId="14" xfId="6" applyNumberFormat="1" applyFont="1" applyBorder="1"/>
    <xf numFmtId="178" fontId="16" fillId="0" borderId="0" xfId="6" applyNumberFormat="1" applyFont="1"/>
    <xf numFmtId="178" fontId="16" fillId="0" borderId="14" xfId="6" applyNumberFormat="1" applyFont="1" applyBorder="1"/>
    <xf numFmtId="178" fontId="6" fillId="0" borderId="19" xfId="6" applyNumberFormat="1" applyFont="1" applyBorder="1"/>
    <xf numFmtId="0" fontId="6" fillId="0" borderId="7" xfId="6" applyFont="1" applyBorder="1" applyAlignment="1">
      <alignment horizontal="distributed"/>
    </xf>
    <xf numFmtId="0" fontId="6" fillId="0" borderId="0" xfId="6" applyFont="1" applyAlignment="1">
      <alignment horizontal="distributed"/>
    </xf>
    <xf numFmtId="178" fontId="6" fillId="0" borderId="7" xfId="6" applyNumberFormat="1" applyFont="1" applyBorder="1"/>
    <xf numFmtId="187" fontId="6" fillId="0" borderId="0" xfId="6" applyNumberFormat="1" applyFont="1"/>
    <xf numFmtId="187" fontId="6" fillId="0" borderId="0" xfId="6" applyNumberFormat="1" applyFont="1" applyAlignment="1">
      <alignment horizontal="right"/>
    </xf>
    <xf numFmtId="38" fontId="5" fillId="0" borderId="19" xfId="7" applyFont="1" applyFill="1" applyBorder="1" applyAlignment="1">
      <alignment vertical="center"/>
    </xf>
    <xf numFmtId="38" fontId="5" fillId="0" borderId="0" xfId="7" applyFont="1" applyFill="1" applyBorder="1" applyAlignment="1">
      <alignment vertical="center"/>
    </xf>
    <xf numFmtId="178" fontId="16" fillId="0" borderId="7" xfId="6" applyNumberFormat="1" applyFont="1" applyBorder="1"/>
    <xf numFmtId="0" fontId="6" fillId="0" borderId="4" xfId="6" applyFont="1" applyBorder="1" applyAlignment="1">
      <alignment horizontal="distributed"/>
    </xf>
    <xf numFmtId="187" fontId="6" fillId="0" borderId="8" xfId="6" applyNumberFormat="1" applyFont="1" applyBorder="1"/>
    <xf numFmtId="178" fontId="6" fillId="0" borderId="8" xfId="6" applyNumberFormat="1" applyFont="1" applyBorder="1"/>
    <xf numFmtId="178" fontId="6" fillId="0" borderId="4" xfId="6" applyNumberFormat="1" applyFont="1" applyBorder="1"/>
    <xf numFmtId="178" fontId="16" fillId="0" borderId="8" xfId="6" applyNumberFormat="1" applyFont="1" applyBorder="1"/>
    <xf numFmtId="178" fontId="16" fillId="0" borderId="4" xfId="6" applyNumberFormat="1" applyFont="1" applyBorder="1"/>
    <xf numFmtId="38" fontId="5" fillId="0" borderId="10" xfId="7" applyFont="1" applyFill="1" applyBorder="1" applyAlignment="1">
      <alignment vertical="center"/>
    </xf>
    <xf numFmtId="38" fontId="5" fillId="0" borderId="8" xfId="7" applyFont="1" applyFill="1" applyBorder="1" applyAlignment="1">
      <alignment vertical="center"/>
    </xf>
    <xf numFmtId="49" fontId="6" fillId="0" borderId="0" xfId="6" applyNumberFormat="1" applyFont="1" applyAlignment="1">
      <alignment horizontal="left"/>
    </xf>
    <xf numFmtId="38" fontId="6" fillId="0" borderId="0" xfId="6" applyNumberFormat="1" applyFont="1"/>
    <xf numFmtId="176" fontId="6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Alignment="1">
      <alignment vertical="center"/>
    </xf>
    <xf numFmtId="176" fontId="12" fillId="0" borderId="0" xfId="2" applyNumberFormat="1" applyFont="1" applyFill="1" applyAlignment="1">
      <alignment vertical="center"/>
    </xf>
    <xf numFmtId="176" fontId="6" fillId="0" borderId="0" xfId="2" applyNumberFormat="1" applyFont="1" applyFill="1" applyAlignment="1">
      <alignment vertical="center"/>
    </xf>
    <xf numFmtId="176" fontId="6" fillId="0" borderId="0" xfId="2" applyNumberFormat="1" applyFont="1" applyFill="1" applyAlignment="1">
      <alignment vertical="center" shrinkToFit="1"/>
    </xf>
    <xf numFmtId="176" fontId="7" fillId="0" borderId="0" xfId="2" applyNumberFormat="1" applyFont="1" applyFill="1" applyAlignment="1">
      <alignment horizontal="right" vertical="center"/>
    </xf>
    <xf numFmtId="176" fontId="7" fillId="0" borderId="11" xfId="2" applyNumberFormat="1" applyFont="1" applyFill="1" applyBorder="1" applyAlignment="1">
      <alignment horizontal="center" vertical="center" wrapText="1" justifyLastLine="1"/>
    </xf>
    <xf numFmtId="176" fontId="12" fillId="0" borderId="22" xfId="2" applyNumberFormat="1" applyFont="1" applyFill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</xf>
    <xf numFmtId="176" fontId="12" fillId="0" borderId="20" xfId="2" applyNumberFormat="1" applyFont="1" applyFill="1" applyBorder="1" applyAlignment="1">
      <alignment horizontal="center" vertical="center" wrapText="1"/>
    </xf>
    <xf numFmtId="176" fontId="6" fillId="0" borderId="0" xfId="2" applyNumberFormat="1" applyFont="1" applyFill="1" applyAlignment="1">
      <alignment horizontal="center" vertical="center" shrinkToFit="1"/>
    </xf>
    <xf numFmtId="176" fontId="10" fillId="0" borderId="0" xfId="2" applyNumberFormat="1" applyFont="1" applyFill="1" applyAlignment="1">
      <alignment horizontal="center" vertical="center" shrinkToFit="1"/>
    </xf>
    <xf numFmtId="176" fontId="10" fillId="0" borderId="0" xfId="2" applyNumberFormat="1" applyFont="1" applyFill="1" applyAlignment="1">
      <alignment horizontal="right" vertical="center" shrinkToFit="1"/>
    </xf>
    <xf numFmtId="176" fontId="6" fillId="0" borderId="17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 shrinkToFit="1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17" xfId="2" applyNumberFormat="1" applyFont="1" applyFill="1" applyBorder="1" applyAlignment="1">
      <alignment horizontal="right" vertical="center"/>
    </xf>
    <xf numFmtId="176" fontId="6" fillId="0" borderId="24" xfId="2" applyNumberFormat="1" applyFont="1" applyFill="1" applyBorder="1" applyAlignment="1">
      <alignment vertical="center" shrinkToFit="1"/>
    </xf>
    <xf numFmtId="176" fontId="6" fillId="0" borderId="19" xfId="2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>
      <alignment vertical="center" shrinkToFit="1"/>
    </xf>
    <xf numFmtId="176" fontId="7" fillId="0" borderId="19" xfId="2" applyNumberFormat="1" applyFont="1" applyFill="1" applyBorder="1" applyAlignment="1">
      <alignment horizontal="right" vertical="center"/>
    </xf>
    <xf numFmtId="176" fontId="7" fillId="0" borderId="18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vertical="center" shrinkToFit="1"/>
    </xf>
    <xf numFmtId="176" fontId="12" fillId="0" borderId="0" xfId="2" applyNumberFormat="1" applyFont="1" applyFill="1" applyAlignment="1">
      <alignment vertical="center" shrinkToFit="1"/>
    </xf>
    <xf numFmtId="176" fontId="10" fillId="0" borderId="0" xfId="2" applyNumberFormat="1" applyFont="1" applyFill="1" applyAlignment="1">
      <alignment vertical="center" shrinkToFit="1"/>
    </xf>
    <xf numFmtId="176" fontId="6" fillId="0" borderId="19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19" xfId="2" applyNumberFormat="1" applyFont="1" applyFill="1" applyBorder="1" applyAlignment="1">
      <alignment horizontal="right" vertical="center" shrinkToFit="1"/>
    </xf>
    <xf numFmtId="176" fontId="7" fillId="0" borderId="18" xfId="2" applyNumberFormat="1" applyFont="1" applyFill="1" applyBorder="1" applyAlignment="1">
      <alignment horizontal="right" vertical="center" shrinkToFit="1"/>
    </xf>
    <xf numFmtId="176" fontId="10" fillId="0" borderId="0" xfId="2" applyNumberFormat="1" applyFont="1" applyFill="1" applyAlignment="1">
      <alignment horizontal="left" vertical="center" shrinkToFit="1"/>
    </xf>
    <xf numFmtId="176" fontId="12" fillId="0" borderId="8" xfId="2" applyNumberFormat="1" applyFont="1" applyFill="1" applyBorder="1" applyAlignment="1">
      <alignment vertical="center" shrinkToFit="1"/>
    </xf>
    <xf numFmtId="176" fontId="10" fillId="0" borderId="8" xfId="2" applyNumberFormat="1" applyFont="1" applyFill="1" applyBorder="1" applyAlignment="1">
      <alignment vertical="center" shrinkToFit="1"/>
    </xf>
    <xf numFmtId="176" fontId="10" fillId="0" borderId="8" xfId="2" applyNumberFormat="1" applyFont="1" applyFill="1" applyBorder="1" applyAlignment="1">
      <alignment horizontal="right" vertical="center" shrinkToFit="1"/>
    </xf>
    <xf numFmtId="176" fontId="6" fillId="0" borderId="10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 shrinkToFit="1"/>
    </xf>
    <xf numFmtId="176" fontId="7" fillId="0" borderId="10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horizontal="right" vertical="center"/>
    </xf>
    <xf numFmtId="176" fontId="7" fillId="0" borderId="20" xfId="2" applyNumberFormat="1" applyFont="1" applyFill="1" applyBorder="1" applyAlignment="1">
      <alignment horizontal="right" vertical="center"/>
    </xf>
    <xf numFmtId="176" fontId="6" fillId="0" borderId="8" xfId="2" applyNumberFormat="1" applyFont="1" applyFill="1" applyBorder="1" applyAlignment="1">
      <alignment vertical="center" shrinkToFit="1"/>
    </xf>
    <xf numFmtId="0" fontId="7" fillId="0" borderId="0" xfId="1" applyFont="1">
      <alignment vertical="center"/>
    </xf>
    <xf numFmtId="176" fontId="6" fillId="0" borderId="0" xfId="2" applyNumberFormat="1" applyFont="1" applyFill="1" applyAlignment="1">
      <alignment horizontal="right" vertical="center"/>
    </xf>
    <xf numFmtId="176" fontId="7" fillId="0" borderId="0" xfId="2" applyNumberFormat="1" applyFont="1" applyFill="1" applyAlignment="1">
      <alignment vertical="center"/>
    </xf>
    <xf numFmtId="0" fontId="9" fillId="0" borderId="0" xfId="6" applyFont="1"/>
    <xf numFmtId="0" fontId="6" fillId="0" borderId="15" xfId="6" applyFont="1" applyBorder="1" applyAlignment="1">
      <alignment horizontal="center"/>
    </xf>
    <xf numFmtId="0" fontId="6" fillId="0" borderId="8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horizontal="center"/>
    </xf>
    <xf numFmtId="178" fontId="6" fillId="0" borderId="8" xfId="6" applyNumberFormat="1" applyFont="1" applyBorder="1" applyAlignment="1">
      <alignment horizontal="right"/>
    </xf>
    <xf numFmtId="0" fontId="6" fillId="0" borderId="8" xfId="6" applyFont="1" applyBorder="1" applyAlignment="1">
      <alignment horizontal="centerContinuous"/>
    </xf>
    <xf numFmtId="0" fontId="6" fillId="0" borderId="12" xfId="6" applyFont="1" applyBorder="1" applyAlignment="1">
      <alignment horizontal="centerContinuous"/>
    </xf>
    <xf numFmtId="0" fontId="6" fillId="0" borderId="3" xfId="6" applyFont="1" applyBorder="1" applyAlignment="1">
      <alignment horizontal="centerContinuous"/>
    </xf>
    <xf numFmtId="0" fontId="6" fillId="0" borderId="11" xfId="6" applyFont="1" applyBorder="1" applyAlignment="1">
      <alignment horizontal="centerContinuous"/>
    </xf>
    <xf numFmtId="0" fontId="6" fillId="0" borderId="13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5" xfId="6" applyFont="1" applyBorder="1" applyAlignment="1">
      <alignment horizontal="center"/>
    </xf>
    <xf numFmtId="3" fontId="6" fillId="0" borderId="0" xfId="6" applyNumberFormat="1" applyFont="1"/>
    <xf numFmtId="182" fontId="6" fillId="0" borderId="0" xfId="6" applyNumberFormat="1" applyFont="1"/>
    <xf numFmtId="182" fontId="6" fillId="0" borderId="0" xfId="6" applyNumberFormat="1" applyFont="1" applyAlignment="1">
      <alignment horizontal="right"/>
    </xf>
    <xf numFmtId="38" fontId="6" fillId="0" borderId="0" xfId="7" applyFont="1"/>
    <xf numFmtId="3" fontId="6" fillId="0" borderId="0" xfId="6" applyNumberFormat="1" applyFont="1" applyAlignment="1">
      <alignment horizontal="right"/>
    </xf>
    <xf numFmtId="38" fontId="6" fillId="0" borderId="0" xfId="7" applyFont="1" applyAlignment="1">
      <alignment horizontal="right"/>
    </xf>
    <xf numFmtId="0" fontId="6" fillId="0" borderId="7" xfId="6" applyFont="1" applyBorder="1" applyAlignment="1">
      <alignment horizontal="distributed" shrinkToFit="1"/>
    </xf>
    <xf numFmtId="0" fontId="6" fillId="0" borderId="7" xfId="6" applyFont="1" applyBorder="1" applyAlignment="1">
      <alignment shrinkToFit="1"/>
    </xf>
    <xf numFmtId="0" fontId="7" fillId="0" borderId="7" xfId="6" applyFont="1" applyBorder="1" applyAlignment="1">
      <alignment horizontal="left"/>
    </xf>
    <xf numFmtId="0" fontId="6" fillId="0" borderId="8" xfId="6" applyFont="1" applyBorder="1"/>
    <xf numFmtId="182" fontId="6" fillId="0" borderId="8" xfId="6" applyNumberFormat="1" applyFont="1" applyBorder="1"/>
    <xf numFmtId="182" fontId="6" fillId="0" borderId="8" xfId="6" applyNumberFormat="1" applyFont="1" applyBorder="1" applyAlignment="1">
      <alignment horizontal="right"/>
    </xf>
    <xf numFmtId="38" fontId="6" fillId="0" borderId="8" xfId="7" applyFont="1" applyBorder="1"/>
    <xf numFmtId="178" fontId="6" fillId="0" borderId="9" xfId="6" applyNumberFormat="1" applyFont="1" applyBorder="1"/>
    <xf numFmtId="0" fontId="6" fillId="0" borderId="5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0" xfId="6" applyFont="1" applyAlignment="1">
      <alignment vertical="center" wrapText="1"/>
    </xf>
    <xf numFmtId="178" fontId="6" fillId="0" borderId="0" xfId="6" applyNumberFormat="1" applyFont="1" applyAlignment="1">
      <alignment horizontal="right"/>
    </xf>
    <xf numFmtId="0" fontId="6" fillId="0" borderId="7" xfId="6" applyFont="1" applyBorder="1" applyAlignment="1">
      <alignment horizontal="center"/>
    </xf>
    <xf numFmtId="178" fontId="6" fillId="0" borderId="10" xfId="6" applyNumberFormat="1" applyFont="1" applyBorder="1"/>
    <xf numFmtId="0" fontId="6" fillId="0" borderId="24" xfId="6" quotePrefix="1" applyFont="1" applyBorder="1"/>
    <xf numFmtId="0" fontId="6" fillId="0" borderId="14" xfId="6" quotePrefix="1" applyFont="1" applyBorder="1"/>
    <xf numFmtId="0" fontId="6" fillId="0" borderId="4" xfId="6" applyFont="1" applyBorder="1"/>
    <xf numFmtId="0" fontId="6" fillId="0" borderId="8" xfId="6" applyFont="1" applyBorder="1" applyAlignment="1">
      <alignment horizontal="right"/>
    </xf>
    <xf numFmtId="0" fontId="6" fillId="0" borderId="9" xfId="6" applyFont="1" applyBorder="1" applyAlignment="1">
      <alignment horizontal="centerContinuous"/>
    </xf>
    <xf numFmtId="0" fontId="6" fillId="0" borderId="2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7" fillId="0" borderId="20" xfId="6" applyFont="1" applyBorder="1" applyAlignment="1">
      <alignment horizontal="center" vertical="center" wrapText="1"/>
    </xf>
    <xf numFmtId="0" fontId="6" fillId="0" borderId="20" xfId="6" applyFont="1" applyBorder="1" applyAlignment="1">
      <alignment vertical="center" wrapText="1"/>
    </xf>
    <xf numFmtId="178" fontId="6" fillId="0" borderId="17" xfId="6" applyNumberFormat="1" applyFont="1" applyBorder="1" applyAlignment="1">
      <alignment horizontal="right"/>
    </xf>
    <xf numFmtId="178" fontId="6" fillId="0" borderId="0" xfId="6" applyNumberFormat="1" applyFont="1" applyAlignment="1">
      <alignment horizontal="right" vertical="center"/>
    </xf>
    <xf numFmtId="178" fontId="6" fillId="0" borderId="19" xfId="6" applyNumberFormat="1" applyFont="1" applyBorder="1" applyAlignment="1">
      <alignment horizontal="right"/>
    </xf>
    <xf numFmtId="0" fontId="6" fillId="0" borderId="7" xfId="6" applyFont="1" applyBorder="1" applyAlignment="1">
      <alignment horizontal="distributed" vertical="distributed"/>
    </xf>
    <xf numFmtId="0" fontId="6" fillId="0" borderId="19" xfId="6" applyFont="1" applyBorder="1" applyAlignment="1">
      <alignment horizontal="distributed" vertical="distributed"/>
    </xf>
    <xf numFmtId="189" fontId="6" fillId="0" borderId="0" xfId="6" applyNumberFormat="1" applyFont="1" applyAlignment="1">
      <alignment horizontal="right"/>
    </xf>
    <xf numFmtId="0" fontId="6" fillId="0" borderId="19" xfId="6" applyFont="1" applyBorder="1" applyAlignment="1">
      <alignment horizontal="center" vertical="distributed"/>
    </xf>
    <xf numFmtId="0" fontId="6" fillId="0" borderId="19" xfId="6" applyFont="1" applyBorder="1" applyAlignment="1">
      <alignment vertical="distributed"/>
    </xf>
    <xf numFmtId="0" fontId="6" fillId="0" borderId="19" xfId="6" applyFont="1" applyBorder="1" applyAlignment="1">
      <alignment horizontal="left" vertical="distributed" indent="3"/>
    </xf>
    <xf numFmtId="0" fontId="6" fillId="0" borderId="7" xfId="6" applyFont="1" applyBorder="1" applyAlignment="1">
      <alignment vertical="distributed"/>
    </xf>
    <xf numFmtId="38" fontId="6" fillId="0" borderId="0" xfId="7" applyFont="1" applyBorder="1" applyAlignment="1">
      <alignment horizontal="right"/>
    </xf>
    <xf numFmtId="38" fontId="6" fillId="0" borderId="7" xfId="7" applyFont="1" applyBorder="1" applyAlignment="1">
      <alignment horizontal="right"/>
    </xf>
    <xf numFmtId="0" fontId="6" fillId="0" borderId="0" xfId="6" applyFont="1" applyAlignment="1">
      <alignment vertical="distributed"/>
    </xf>
    <xf numFmtId="0" fontId="6" fillId="0" borderId="4" xfId="6" applyFont="1" applyBorder="1" applyAlignment="1">
      <alignment horizontal="distributed" vertical="distributed"/>
    </xf>
    <xf numFmtId="38" fontId="6" fillId="0" borderId="8" xfId="7" applyFont="1" applyBorder="1" applyAlignment="1">
      <alignment horizontal="right"/>
    </xf>
    <xf numFmtId="38" fontId="6" fillId="0" borderId="4" xfId="7" applyFont="1" applyBorder="1" applyAlignment="1">
      <alignment horizontal="right"/>
    </xf>
    <xf numFmtId="0" fontId="6" fillId="0" borderId="8" xfId="6" applyFont="1" applyBorder="1" applyAlignment="1">
      <alignment vertical="distributed"/>
    </xf>
    <xf numFmtId="0" fontId="6" fillId="0" borderId="4" xfId="6" applyFont="1" applyBorder="1" applyAlignment="1">
      <alignment vertical="distributed"/>
    </xf>
    <xf numFmtId="190" fontId="6" fillId="0" borderId="0" xfId="6" applyNumberFormat="1" applyFont="1" applyAlignment="1">
      <alignment horizontal="right"/>
    </xf>
    <xf numFmtId="189" fontId="6" fillId="0" borderId="0" xfId="6" applyNumberFormat="1" applyFont="1"/>
    <xf numFmtId="0" fontId="18" fillId="0" borderId="0" xfId="6" applyFont="1" applyAlignment="1">
      <alignment vertical="center"/>
    </xf>
    <xf numFmtId="38" fontId="6" fillId="0" borderId="0" xfId="7" applyFont="1" applyAlignment="1">
      <alignment horizontal="right" wrapText="1"/>
    </xf>
    <xf numFmtId="38" fontId="6" fillId="0" borderId="19" xfId="7" applyFont="1" applyBorder="1" applyAlignment="1">
      <alignment horizontal="right"/>
    </xf>
    <xf numFmtId="187" fontId="6" fillId="0" borderId="8" xfId="6" applyNumberFormat="1" applyFont="1" applyBorder="1" applyAlignment="1">
      <alignment horizontal="right"/>
    </xf>
    <xf numFmtId="0" fontId="6" fillId="0" borderId="10" xfId="6" applyFont="1" applyBorder="1" applyAlignment="1">
      <alignment horizontal="distributed" vertical="distributed"/>
    </xf>
    <xf numFmtId="178" fontId="6" fillId="0" borderId="10" xfId="6" applyNumberFormat="1" applyFont="1" applyBorder="1" applyAlignment="1">
      <alignment horizontal="right"/>
    </xf>
    <xf numFmtId="0" fontId="6" fillId="0" borderId="0" xfId="6" applyFont="1" applyAlignment="1">
      <alignment horizontal="distributed" vertical="distributed"/>
    </xf>
    <xf numFmtId="0" fontId="6" fillId="0" borderId="7" xfId="6" quotePrefix="1" applyFont="1" applyBorder="1" applyAlignment="1">
      <alignment horizontal="center"/>
    </xf>
    <xf numFmtId="0" fontId="6" fillId="0" borderId="4" xfId="6" quotePrefix="1" applyFont="1" applyBorder="1" applyAlignment="1">
      <alignment horizontal="center"/>
    </xf>
    <xf numFmtId="0" fontId="6" fillId="0" borderId="0" xfId="6" applyFont="1" applyBorder="1" applyAlignment="1">
      <alignment horizontal="distributed"/>
    </xf>
    <xf numFmtId="187" fontId="6" fillId="0" borderId="0" xfId="6" applyNumberFormat="1" applyFont="1" applyBorder="1"/>
    <xf numFmtId="178" fontId="6" fillId="0" borderId="0" xfId="6" applyNumberFormat="1" applyFont="1" applyBorder="1"/>
    <xf numFmtId="178" fontId="16" fillId="0" borderId="0" xfId="6" applyNumberFormat="1" applyFont="1" applyBorder="1"/>
    <xf numFmtId="0" fontId="6" fillId="0" borderId="1" xfId="6" applyFont="1" applyBorder="1" applyAlignment="1">
      <alignment horizontal="right" vertical="center"/>
    </xf>
    <xf numFmtId="178" fontId="6" fillId="0" borderId="24" xfId="6" applyNumberFormat="1" applyFont="1" applyBorder="1"/>
    <xf numFmtId="0" fontId="6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distributed" vertical="center"/>
    </xf>
    <xf numFmtId="0" fontId="6" fillId="0" borderId="0" xfId="6" applyFont="1" applyBorder="1" applyAlignment="1">
      <alignment horizontal="center"/>
    </xf>
    <xf numFmtId="0" fontId="6" fillId="0" borderId="0" xfId="6" applyFont="1" applyBorder="1"/>
    <xf numFmtId="182" fontId="6" fillId="0" borderId="0" xfId="6" applyNumberFormat="1" applyFont="1" applyBorder="1"/>
    <xf numFmtId="182" fontId="6" fillId="0" borderId="0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6" fillId="0" borderId="4" xfId="3" applyFont="1" applyBorder="1" applyAlignment="1">
      <alignment horizontal="center" vertical="center"/>
    </xf>
    <xf numFmtId="184" fontId="6" fillId="0" borderId="8" xfId="5" applyNumberFormat="1" applyFont="1" applyBorder="1" applyAlignment="1">
      <alignment horizontal="right" vertical="top" wrapText="1"/>
    </xf>
    <xf numFmtId="176" fontId="6" fillId="0" borderId="4" xfId="3" applyNumberFormat="1" applyFont="1" applyBorder="1" applyAlignment="1">
      <alignment horizontal="center" vertical="center"/>
    </xf>
    <xf numFmtId="5" fontId="5" fillId="0" borderId="2" xfId="1" applyNumberFormat="1" applyFont="1" applyBorder="1" applyAlignment="1">
      <alignment horizontal="center" vertical="center" wrapText="1"/>
    </xf>
    <xf numFmtId="5" fontId="5" fillId="0" borderId="3" xfId="1" applyNumberFormat="1" applyFont="1" applyBorder="1" applyAlignment="1">
      <alignment horizontal="center" vertical="center" wrapText="1"/>
    </xf>
    <xf numFmtId="5" fontId="5" fillId="0" borderId="1" xfId="1" applyNumberFormat="1" applyFont="1" applyBorder="1" applyAlignment="1">
      <alignment horizontal="center" vertical="center" wrapText="1"/>
    </xf>
    <xf numFmtId="5" fontId="5" fillId="0" borderId="4" xfId="1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21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/>
    </xf>
    <xf numFmtId="0" fontId="6" fillId="0" borderId="23" xfId="6" applyFont="1" applyBorder="1" applyAlignment="1">
      <alignment horizontal="center" vertical="center" wrapText="1"/>
    </xf>
    <xf numFmtId="0" fontId="6" fillId="0" borderId="1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24" xfId="6" applyFont="1" applyBorder="1"/>
    <xf numFmtId="0" fontId="6" fillId="0" borderId="15" xfId="6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0" fontId="6" fillId="0" borderId="3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6" fillId="0" borderId="13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20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13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/>
    </xf>
    <xf numFmtId="0" fontId="16" fillId="0" borderId="3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0" borderId="12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176" fontId="7" fillId="0" borderId="11" xfId="2" applyNumberFormat="1" applyFont="1" applyFill="1" applyBorder="1" applyAlignment="1">
      <alignment horizontal="center" vertical="center" wrapText="1" justifyLastLine="1"/>
    </xf>
    <xf numFmtId="176" fontId="12" fillId="0" borderId="23" xfId="2" applyNumberFormat="1" applyFont="1" applyFill="1" applyBorder="1" applyAlignment="1">
      <alignment horizontal="center" vertical="center" wrapText="1" shrinkToFit="1"/>
    </xf>
    <xf numFmtId="176" fontId="12" fillId="0" borderId="21" xfId="2" applyNumberFormat="1" applyFont="1" applyFill="1" applyBorder="1" applyAlignment="1">
      <alignment horizontal="center" vertical="center" wrapText="1" shrinkToFit="1"/>
    </xf>
    <xf numFmtId="176" fontId="12" fillId="0" borderId="10" xfId="2" applyNumberFormat="1" applyFont="1" applyFill="1" applyBorder="1" applyAlignment="1">
      <alignment horizontal="center" vertical="center" wrapText="1" shrinkToFit="1"/>
    </xf>
    <xf numFmtId="176" fontId="12" fillId="0" borderId="8" xfId="2" applyNumberFormat="1" applyFont="1" applyFill="1" applyBorder="1" applyAlignment="1">
      <alignment horizontal="center" vertical="center" wrapText="1" shrinkToFit="1"/>
    </xf>
    <xf numFmtId="176" fontId="12" fillId="0" borderId="12" xfId="2" applyNumberFormat="1" applyFont="1" applyFill="1" applyBorder="1" applyAlignment="1">
      <alignment horizontal="center" vertical="center" wrapText="1"/>
    </xf>
    <xf numFmtId="176" fontId="12" fillId="0" borderId="13" xfId="2" applyNumberFormat="1" applyFont="1" applyFill="1" applyBorder="1" applyAlignment="1">
      <alignment horizontal="center" vertical="center" wrapText="1"/>
    </xf>
    <xf numFmtId="176" fontId="12" fillId="0" borderId="2" xfId="2" applyNumberFormat="1" applyFont="1" applyFill="1" applyBorder="1" applyAlignment="1">
      <alignment horizontal="center" vertical="center" wrapText="1"/>
    </xf>
    <xf numFmtId="176" fontId="12" fillId="0" borderId="5" xfId="2" applyNumberFormat="1" applyFont="1" applyFill="1" applyBorder="1" applyAlignment="1">
      <alignment horizontal="center" vertical="center" wrapText="1"/>
    </xf>
    <xf numFmtId="176" fontId="12" fillId="0" borderId="3" xfId="2" applyNumberFormat="1" applyFont="1" applyFill="1" applyBorder="1" applyAlignment="1">
      <alignment horizontal="center" vertical="center" wrapText="1"/>
    </xf>
    <xf numFmtId="176" fontId="12" fillId="0" borderId="6" xfId="2" applyNumberFormat="1" applyFont="1" applyFill="1" applyBorder="1" applyAlignment="1">
      <alignment horizontal="center" vertical="center" wrapText="1"/>
    </xf>
    <xf numFmtId="176" fontId="12" fillId="0" borderId="1" xfId="2" applyNumberFormat="1" applyFont="1" applyFill="1" applyBorder="1" applyAlignment="1">
      <alignment horizontal="center" vertical="center" wrapText="1" shrinkToFit="1"/>
    </xf>
    <xf numFmtId="176" fontId="12" fillId="0" borderId="4" xfId="2" applyNumberFormat="1" applyFont="1" applyFill="1" applyBorder="1" applyAlignment="1">
      <alignment horizontal="center" vertical="center" wrapText="1" shrinkToFit="1"/>
    </xf>
    <xf numFmtId="176" fontId="7" fillId="0" borderId="22" xfId="2" applyNumberFormat="1" applyFont="1" applyFill="1" applyBorder="1" applyAlignment="1">
      <alignment horizontal="center" vertical="center" wrapText="1"/>
    </xf>
    <xf numFmtId="176" fontId="7" fillId="0" borderId="20" xfId="2" applyNumberFormat="1" applyFont="1" applyFill="1" applyBorder="1" applyAlignment="1">
      <alignment horizontal="center" vertical="center" wrapText="1"/>
    </xf>
    <xf numFmtId="176" fontId="7" fillId="0" borderId="2" xfId="2" applyNumberFormat="1" applyFont="1" applyFill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15" xfId="6" applyFont="1" applyBorder="1" applyAlignment="1">
      <alignment horizontal="center"/>
    </xf>
    <xf numFmtId="0" fontId="6" fillId="0" borderId="13" xfId="6" applyFont="1" applyBorder="1" applyAlignment="1">
      <alignment horizontal="center"/>
    </xf>
    <xf numFmtId="0" fontId="6" fillId="0" borderId="17" xfId="6" applyFont="1" applyBorder="1" applyAlignment="1">
      <alignment horizontal="center" vertical="center" wrapText="1"/>
    </xf>
    <xf numFmtId="0" fontId="6" fillId="0" borderId="24" xfId="6" applyFont="1" applyBorder="1" applyAlignment="1">
      <alignment horizontal="center"/>
    </xf>
    <xf numFmtId="0" fontId="6" fillId="0" borderId="14" xfId="6" applyFont="1" applyBorder="1" applyAlignment="1">
      <alignment horizontal="center"/>
    </xf>
    <xf numFmtId="0" fontId="6" fillId="0" borderId="8" xfId="6" applyFont="1" applyBorder="1"/>
    <xf numFmtId="0" fontId="6" fillId="0" borderId="4" xfId="6" applyFont="1" applyBorder="1"/>
    <xf numFmtId="0" fontId="6" fillId="0" borderId="0" xfId="6" quotePrefix="1" applyFont="1" applyAlignment="1">
      <alignment horizontal="center"/>
    </xf>
    <xf numFmtId="0" fontId="6" fillId="0" borderId="7" xfId="6" quotePrefix="1" applyFont="1" applyBorder="1" applyAlignment="1">
      <alignment horizontal="center"/>
    </xf>
    <xf numFmtId="0" fontId="6" fillId="0" borderId="0" xfId="6" applyFont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19" xfId="6" applyFont="1" applyBorder="1" applyAlignment="1">
      <alignment vertical="distributed"/>
    </xf>
    <xf numFmtId="0" fontId="6" fillId="0" borderId="7" xfId="6" applyFont="1" applyBorder="1" applyAlignment="1">
      <alignment vertical="distributed"/>
    </xf>
    <xf numFmtId="0" fontId="6" fillId="0" borderId="0" xfId="6" applyFont="1" applyAlignment="1">
      <alignment vertical="distributed"/>
    </xf>
    <xf numFmtId="0" fontId="6" fillId="0" borderId="22" xfId="6" applyFont="1" applyBorder="1" applyAlignment="1">
      <alignment horizontal="center" vertical="center"/>
    </xf>
    <xf numFmtId="0" fontId="6" fillId="0" borderId="24" xfId="6" applyFont="1" applyBorder="1" applyAlignment="1">
      <alignment horizontal="left"/>
    </xf>
    <xf numFmtId="0" fontId="6" fillId="0" borderId="14" xfId="6" applyFont="1" applyBorder="1" applyAlignment="1">
      <alignment horizontal="left"/>
    </xf>
    <xf numFmtId="0" fontId="6" fillId="0" borderId="17" xfId="6" applyFont="1" applyBorder="1" applyAlignment="1">
      <alignment vertical="distributed"/>
    </xf>
    <xf numFmtId="0" fontId="6" fillId="0" borderId="14" xfId="6" applyFont="1" applyBorder="1" applyAlignment="1">
      <alignment vertical="distributed"/>
    </xf>
    <xf numFmtId="0" fontId="6" fillId="0" borderId="0" xfId="6" applyFont="1" applyAlignment="1">
      <alignment horizontal="center" vertical="distributed" wrapText="1" justifyLastLine="1"/>
    </xf>
    <xf numFmtId="0" fontId="6" fillId="0" borderId="7" xfId="6" applyFont="1" applyBorder="1" applyAlignment="1">
      <alignment horizontal="center" vertical="distributed" justifyLastLine="1"/>
    </xf>
    <xf numFmtId="0" fontId="6" fillId="0" borderId="8" xfId="6" applyFont="1" applyBorder="1" applyAlignment="1">
      <alignment horizontal="center" vertical="distributed" justifyLastLine="1"/>
    </xf>
    <xf numFmtId="0" fontId="6" fillId="0" borderId="4" xfId="6" applyFont="1" applyBorder="1" applyAlignment="1">
      <alignment horizontal="center" vertical="distributed" justifyLastLine="1"/>
    </xf>
    <xf numFmtId="0" fontId="6" fillId="0" borderId="23" xfId="6" applyFont="1" applyBorder="1" applyAlignment="1">
      <alignment horizontal="center" vertical="center"/>
    </xf>
    <xf numFmtId="0" fontId="6" fillId="0" borderId="23" xfId="6" applyFont="1" applyBorder="1" applyAlignment="1">
      <alignment horizontal="center" vertical="distributed" wrapText="1" justifyLastLine="1"/>
    </xf>
    <xf numFmtId="0" fontId="6" fillId="0" borderId="1" xfId="6" applyFont="1" applyBorder="1" applyAlignment="1">
      <alignment horizontal="center" vertical="distributed" justifyLastLine="1"/>
    </xf>
    <xf numFmtId="0" fontId="6" fillId="0" borderId="10" xfId="6" applyFont="1" applyBorder="1" applyAlignment="1">
      <alignment horizontal="center" vertical="distributed" justifyLastLine="1"/>
    </xf>
    <xf numFmtId="0" fontId="6" fillId="0" borderId="19" xfId="6" applyFont="1" applyBorder="1" applyAlignment="1">
      <alignment horizontal="center" wrapText="1"/>
    </xf>
    <xf numFmtId="0" fontId="6" fillId="0" borderId="18" xfId="6" applyFont="1" applyBorder="1" applyAlignment="1">
      <alignment horizontal="center" vertical="center"/>
    </xf>
  </cellXfs>
  <cellStyles count="8">
    <cellStyle name="パーセント 2" xfId="5" xr:uid="{BCBD1019-5CA6-43E5-A485-0F6C5602DD9F}"/>
    <cellStyle name="桁区切り 2" xfId="2" xr:uid="{B55B9231-E812-4AB5-B58C-D0E897AABD2B}"/>
    <cellStyle name="桁区切り 2 2" xfId="7" xr:uid="{CF9EE204-5188-4184-BA2E-85FC677FEB6D}"/>
    <cellStyle name="桁区切り 3" xfId="4" xr:uid="{203076A2-34A8-4B2D-A859-F3E144B7FEFF}"/>
    <cellStyle name="標準" xfId="0" builtinId="0"/>
    <cellStyle name="標準 2" xfId="1" xr:uid="{E5966AFB-6ECF-44C9-A742-9B73960DB63B}"/>
    <cellStyle name="標準 2 2" xfId="6" xr:uid="{7890DF1F-422B-4FB2-8DD2-95F019BB0446}"/>
    <cellStyle name="標準 3" xfId="3" xr:uid="{F1E7668F-E087-4F1A-A12B-436C132C7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99CC34-C722-44DD-9E7D-5874570FCC5A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8001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25</xdr:row>
      <xdr:rowOff>9525</xdr:rowOff>
    </xdr:from>
    <xdr:to>
      <xdr:col>1</xdr:col>
      <xdr:colOff>0</xdr:colOff>
      <xdr:row>28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A7ADC41-B724-4AF7-9D04-2AA7076874F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8001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5104;27&#24180;&#24230;&#20197;&#21069;%20&#25152;&#23646;&#20849;&#26377;/050_&#32113;&#35336;&#35519;&#26619;G/05&#12288;&#24066;&#21218;&#35201;&#35239;%20&#12539;%20&#32113;&#35336;&#26360;%20&#12539;%20&#12511;&#12491;&#12487;&#12540;&#12479;/&#20196;&#21644;5&#24180;&#24230;/02%20&#32113;&#35336;&#26360;/&#20196;&#21644;5&#24180;&#24230;&#12487;&#12540;&#12479;/3.&#22269;&#21218;&#35519;&#26619;/10.&#20154;&#21475;&#38598;&#20013;&#22320;&#21306;&#12398;&#20154;&#21475;&#31561;&#12398;&#25512;&#31227;&#65288;&#20803;&#12487;&#12540;&#1247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.人口集中地区の人口等の推移"/>
      <sheetName val="H12元"/>
      <sheetName val="H17元"/>
      <sheetName val="H22元"/>
      <sheetName val="H27元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0BF9-E1AF-4AAB-B89E-0F6C692D9A26}">
  <sheetPr>
    <pageSetUpPr fitToPage="1"/>
  </sheetPr>
  <dimension ref="A1:P148"/>
  <sheetViews>
    <sheetView tabSelected="1" view="pageBreakPreview" zoomScale="60" zoomScaleNormal="70" workbookViewId="0">
      <pane xSplit="1" ySplit="4" topLeftCell="B122" activePane="bottomRight" state="frozen"/>
      <selection pane="topRight" activeCell="C1" sqref="C1"/>
      <selection pane="bottomLeft" activeCell="A5" sqref="A5"/>
      <selection pane="bottomRight" activeCell="G152" sqref="G152"/>
    </sheetView>
  </sheetViews>
  <sheetFormatPr defaultRowHeight="13.5" customHeight="1" x14ac:dyDescent="0.45"/>
  <cols>
    <col min="1" max="1" width="13.59765625" style="2" customWidth="1"/>
    <col min="2" max="3" width="9.59765625" style="2" bestFit="1" customWidth="1"/>
    <col min="4" max="4" width="9.59765625" style="2" customWidth="1"/>
    <col min="5" max="6" width="8.59765625" style="2" customWidth="1"/>
    <col min="7" max="7" width="9.59765625" style="2" customWidth="1"/>
    <col min="8" max="9" width="8.59765625" style="2" customWidth="1"/>
    <col min="10" max="10" width="9.59765625" style="2" customWidth="1"/>
    <col min="11" max="12" width="8.59765625" style="2" customWidth="1"/>
    <col min="13" max="13" width="9.59765625" style="2" customWidth="1"/>
    <col min="14" max="15" width="8.59765625" style="2" customWidth="1"/>
    <col min="16" max="16" width="9.59765625" style="2" customWidth="1"/>
    <col min="17" max="255" width="9" style="2"/>
    <col min="256" max="256" width="2.59765625" style="2" customWidth="1"/>
    <col min="257" max="257" width="13.59765625" style="2" customWidth="1"/>
    <col min="258" max="259" width="9.59765625" style="2" bestFit="1" customWidth="1"/>
    <col min="260" max="260" width="9.59765625" style="2" customWidth="1"/>
    <col min="261" max="262" width="8.59765625" style="2" customWidth="1"/>
    <col min="263" max="263" width="9.59765625" style="2" customWidth="1"/>
    <col min="264" max="265" width="8.59765625" style="2" customWidth="1"/>
    <col min="266" max="266" width="9.59765625" style="2" customWidth="1"/>
    <col min="267" max="268" width="8.59765625" style="2" customWidth="1"/>
    <col min="269" max="269" width="9.59765625" style="2" customWidth="1"/>
    <col min="270" max="271" width="8.59765625" style="2" customWidth="1"/>
    <col min="272" max="272" width="9.59765625" style="2" customWidth="1"/>
    <col min="273" max="511" width="9" style="2"/>
    <col min="512" max="512" width="2.59765625" style="2" customWidth="1"/>
    <col min="513" max="513" width="13.59765625" style="2" customWidth="1"/>
    <col min="514" max="515" width="9.59765625" style="2" bestFit="1" customWidth="1"/>
    <col min="516" max="516" width="9.59765625" style="2" customWidth="1"/>
    <col min="517" max="518" width="8.59765625" style="2" customWidth="1"/>
    <col min="519" max="519" width="9.59765625" style="2" customWidth="1"/>
    <col min="520" max="521" width="8.59765625" style="2" customWidth="1"/>
    <col min="522" max="522" width="9.59765625" style="2" customWidth="1"/>
    <col min="523" max="524" width="8.59765625" style="2" customWidth="1"/>
    <col min="525" max="525" width="9.59765625" style="2" customWidth="1"/>
    <col min="526" max="527" width="8.59765625" style="2" customWidth="1"/>
    <col min="528" max="528" width="9.59765625" style="2" customWidth="1"/>
    <col min="529" max="767" width="9" style="2"/>
    <col min="768" max="768" width="2.59765625" style="2" customWidth="1"/>
    <col min="769" max="769" width="13.59765625" style="2" customWidth="1"/>
    <col min="770" max="771" width="9.59765625" style="2" bestFit="1" customWidth="1"/>
    <col min="772" max="772" width="9.59765625" style="2" customWidth="1"/>
    <col min="773" max="774" width="8.59765625" style="2" customWidth="1"/>
    <col min="775" max="775" width="9.59765625" style="2" customWidth="1"/>
    <col min="776" max="777" width="8.59765625" style="2" customWidth="1"/>
    <col min="778" max="778" width="9.59765625" style="2" customWidth="1"/>
    <col min="779" max="780" width="8.59765625" style="2" customWidth="1"/>
    <col min="781" max="781" width="9.59765625" style="2" customWidth="1"/>
    <col min="782" max="783" width="8.59765625" style="2" customWidth="1"/>
    <col min="784" max="784" width="9.59765625" style="2" customWidth="1"/>
    <col min="785" max="1023" width="9" style="2"/>
    <col min="1024" max="1024" width="2.59765625" style="2" customWidth="1"/>
    <col min="1025" max="1025" width="13.59765625" style="2" customWidth="1"/>
    <col min="1026" max="1027" width="9.59765625" style="2" bestFit="1" customWidth="1"/>
    <col min="1028" max="1028" width="9.59765625" style="2" customWidth="1"/>
    <col min="1029" max="1030" width="8.59765625" style="2" customWidth="1"/>
    <col min="1031" max="1031" width="9.59765625" style="2" customWidth="1"/>
    <col min="1032" max="1033" width="8.59765625" style="2" customWidth="1"/>
    <col min="1034" max="1034" width="9.59765625" style="2" customWidth="1"/>
    <col min="1035" max="1036" width="8.59765625" style="2" customWidth="1"/>
    <col min="1037" max="1037" width="9.59765625" style="2" customWidth="1"/>
    <col min="1038" max="1039" width="8.59765625" style="2" customWidth="1"/>
    <col min="1040" max="1040" width="9.59765625" style="2" customWidth="1"/>
    <col min="1041" max="1279" width="9" style="2"/>
    <col min="1280" max="1280" width="2.59765625" style="2" customWidth="1"/>
    <col min="1281" max="1281" width="13.59765625" style="2" customWidth="1"/>
    <col min="1282" max="1283" width="9.59765625" style="2" bestFit="1" customWidth="1"/>
    <col min="1284" max="1284" width="9.59765625" style="2" customWidth="1"/>
    <col min="1285" max="1286" width="8.59765625" style="2" customWidth="1"/>
    <col min="1287" max="1287" width="9.59765625" style="2" customWidth="1"/>
    <col min="1288" max="1289" width="8.59765625" style="2" customWidth="1"/>
    <col min="1290" max="1290" width="9.59765625" style="2" customWidth="1"/>
    <col min="1291" max="1292" width="8.59765625" style="2" customWidth="1"/>
    <col min="1293" max="1293" width="9.59765625" style="2" customWidth="1"/>
    <col min="1294" max="1295" width="8.59765625" style="2" customWidth="1"/>
    <col min="1296" max="1296" width="9.59765625" style="2" customWidth="1"/>
    <col min="1297" max="1535" width="9" style="2"/>
    <col min="1536" max="1536" width="2.59765625" style="2" customWidth="1"/>
    <col min="1537" max="1537" width="13.59765625" style="2" customWidth="1"/>
    <col min="1538" max="1539" width="9.59765625" style="2" bestFit="1" customWidth="1"/>
    <col min="1540" max="1540" width="9.59765625" style="2" customWidth="1"/>
    <col min="1541" max="1542" width="8.59765625" style="2" customWidth="1"/>
    <col min="1543" max="1543" width="9.59765625" style="2" customWidth="1"/>
    <col min="1544" max="1545" width="8.59765625" style="2" customWidth="1"/>
    <col min="1546" max="1546" width="9.59765625" style="2" customWidth="1"/>
    <col min="1547" max="1548" width="8.59765625" style="2" customWidth="1"/>
    <col min="1549" max="1549" width="9.59765625" style="2" customWidth="1"/>
    <col min="1550" max="1551" width="8.59765625" style="2" customWidth="1"/>
    <col min="1552" max="1552" width="9.59765625" style="2" customWidth="1"/>
    <col min="1553" max="1791" width="9" style="2"/>
    <col min="1792" max="1792" width="2.59765625" style="2" customWidth="1"/>
    <col min="1793" max="1793" width="13.59765625" style="2" customWidth="1"/>
    <col min="1794" max="1795" width="9.59765625" style="2" bestFit="1" customWidth="1"/>
    <col min="1796" max="1796" width="9.59765625" style="2" customWidth="1"/>
    <col min="1797" max="1798" width="8.59765625" style="2" customWidth="1"/>
    <col min="1799" max="1799" width="9.59765625" style="2" customWidth="1"/>
    <col min="1800" max="1801" width="8.59765625" style="2" customWidth="1"/>
    <col min="1802" max="1802" width="9.59765625" style="2" customWidth="1"/>
    <col min="1803" max="1804" width="8.59765625" style="2" customWidth="1"/>
    <col min="1805" max="1805" width="9.59765625" style="2" customWidth="1"/>
    <col min="1806" max="1807" width="8.59765625" style="2" customWidth="1"/>
    <col min="1808" max="1808" width="9.59765625" style="2" customWidth="1"/>
    <col min="1809" max="2047" width="9" style="2"/>
    <col min="2048" max="2048" width="2.59765625" style="2" customWidth="1"/>
    <col min="2049" max="2049" width="13.59765625" style="2" customWidth="1"/>
    <col min="2050" max="2051" width="9.59765625" style="2" bestFit="1" customWidth="1"/>
    <col min="2052" max="2052" width="9.59765625" style="2" customWidth="1"/>
    <col min="2053" max="2054" width="8.59765625" style="2" customWidth="1"/>
    <col min="2055" max="2055" width="9.59765625" style="2" customWidth="1"/>
    <col min="2056" max="2057" width="8.59765625" style="2" customWidth="1"/>
    <col min="2058" max="2058" width="9.59765625" style="2" customWidth="1"/>
    <col min="2059" max="2060" width="8.59765625" style="2" customWidth="1"/>
    <col min="2061" max="2061" width="9.59765625" style="2" customWidth="1"/>
    <col min="2062" max="2063" width="8.59765625" style="2" customWidth="1"/>
    <col min="2064" max="2064" width="9.59765625" style="2" customWidth="1"/>
    <col min="2065" max="2303" width="9" style="2"/>
    <col min="2304" max="2304" width="2.59765625" style="2" customWidth="1"/>
    <col min="2305" max="2305" width="13.59765625" style="2" customWidth="1"/>
    <col min="2306" max="2307" width="9.59765625" style="2" bestFit="1" customWidth="1"/>
    <col min="2308" max="2308" width="9.59765625" style="2" customWidth="1"/>
    <col min="2309" max="2310" width="8.59765625" style="2" customWidth="1"/>
    <col min="2311" max="2311" width="9.59765625" style="2" customWidth="1"/>
    <col min="2312" max="2313" width="8.59765625" style="2" customWidth="1"/>
    <col min="2314" max="2314" width="9.59765625" style="2" customWidth="1"/>
    <col min="2315" max="2316" width="8.59765625" style="2" customWidth="1"/>
    <col min="2317" max="2317" width="9.59765625" style="2" customWidth="1"/>
    <col min="2318" max="2319" width="8.59765625" style="2" customWidth="1"/>
    <col min="2320" max="2320" width="9.59765625" style="2" customWidth="1"/>
    <col min="2321" max="2559" width="9" style="2"/>
    <col min="2560" max="2560" width="2.59765625" style="2" customWidth="1"/>
    <col min="2561" max="2561" width="13.59765625" style="2" customWidth="1"/>
    <col min="2562" max="2563" width="9.59765625" style="2" bestFit="1" customWidth="1"/>
    <col min="2564" max="2564" width="9.59765625" style="2" customWidth="1"/>
    <col min="2565" max="2566" width="8.59765625" style="2" customWidth="1"/>
    <col min="2567" max="2567" width="9.59765625" style="2" customWidth="1"/>
    <col min="2568" max="2569" width="8.59765625" style="2" customWidth="1"/>
    <col min="2570" max="2570" width="9.59765625" style="2" customWidth="1"/>
    <col min="2571" max="2572" width="8.59765625" style="2" customWidth="1"/>
    <col min="2573" max="2573" width="9.59765625" style="2" customWidth="1"/>
    <col min="2574" max="2575" width="8.59765625" style="2" customWidth="1"/>
    <col min="2576" max="2576" width="9.59765625" style="2" customWidth="1"/>
    <col min="2577" max="2815" width="9" style="2"/>
    <col min="2816" max="2816" width="2.59765625" style="2" customWidth="1"/>
    <col min="2817" max="2817" width="13.59765625" style="2" customWidth="1"/>
    <col min="2818" max="2819" width="9.59765625" style="2" bestFit="1" customWidth="1"/>
    <col min="2820" max="2820" width="9.59765625" style="2" customWidth="1"/>
    <col min="2821" max="2822" width="8.59765625" style="2" customWidth="1"/>
    <col min="2823" max="2823" width="9.59765625" style="2" customWidth="1"/>
    <col min="2824" max="2825" width="8.59765625" style="2" customWidth="1"/>
    <col min="2826" max="2826" width="9.59765625" style="2" customWidth="1"/>
    <col min="2827" max="2828" width="8.59765625" style="2" customWidth="1"/>
    <col min="2829" max="2829" width="9.59765625" style="2" customWidth="1"/>
    <col min="2830" max="2831" width="8.59765625" style="2" customWidth="1"/>
    <col min="2832" max="2832" width="9.59765625" style="2" customWidth="1"/>
    <col min="2833" max="3071" width="9" style="2"/>
    <col min="3072" max="3072" width="2.59765625" style="2" customWidth="1"/>
    <col min="3073" max="3073" width="13.59765625" style="2" customWidth="1"/>
    <col min="3074" max="3075" width="9.59765625" style="2" bestFit="1" customWidth="1"/>
    <col min="3076" max="3076" width="9.59765625" style="2" customWidth="1"/>
    <col min="3077" max="3078" width="8.59765625" style="2" customWidth="1"/>
    <col min="3079" max="3079" width="9.59765625" style="2" customWidth="1"/>
    <col min="3080" max="3081" width="8.59765625" style="2" customWidth="1"/>
    <col min="3082" max="3082" width="9.59765625" style="2" customWidth="1"/>
    <col min="3083" max="3084" width="8.59765625" style="2" customWidth="1"/>
    <col min="3085" max="3085" width="9.59765625" style="2" customWidth="1"/>
    <col min="3086" max="3087" width="8.59765625" style="2" customWidth="1"/>
    <col min="3088" max="3088" width="9.59765625" style="2" customWidth="1"/>
    <col min="3089" max="3327" width="9" style="2"/>
    <col min="3328" max="3328" width="2.59765625" style="2" customWidth="1"/>
    <col min="3329" max="3329" width="13.59765625" style="2" customWidth="1"/>
    <col min="3330" max="3331" width="9.59765625" style="2" bestFit="1" customWidth="1"/>
    <col min="3332" max="3332" width="9.59765625" style="2" customWidth="1"/>
    <col min="3333" max="3334" width="8.59765625" style="2" customWidth="1"/>
    <col min="3335" max="3335" width="9.59765625" style="2" customWidth="1"/>
    <col min="3336" max="3337" width="8.59765625" style="2" customWidth="1"/>
    <col min="3338" max="3338" width="9.59765625" style="2" customWidth="1"/>
    <col min="3339" max="3340" width="8.59765625" style="2" customWidth="1"/>
    <col min="3341" max="3341" width="9.59765625" style="2" customWidth="1"/>
    <col min="3342" max="3343" width="8.59765625" style="2" customWidth="1"/>
    <col min="3344" max="3344" width="9.59765625" style="2" customWidth="1"/>
    <col min="3345" max="3583" width="9" style="2"/>
    <col min="3584" max="3584" width="2.59765625" style="2" customWidth="1"/>
    <col min="3585" max="3585" width="13.59765625" style="2" customWidth="1"/>
    <col min="3586" max="3587" width="9.59765625" style="2" bestFit="1" customWidth="1"/>
    <col min="3588" max="3588" width="9.59765625" style="2" customWidth="1"/>
    <col min="3589" max="3590" width="8.59765625" style="2" customWidth="1"/>
    <col min="3591" max="3591" width="9.59765625" style="2" customWidth="1"/>
    <col min="3592" max="3593" width="8.59765625" style="2" customWidth="1"/>
    <col min="3594" max="3594" width="9.59765625" style="2" customWidth="1"/>
    <col min="3595" max="3596" width="8.59765625" style="2" customWidth="1"/>
    <col min="3597" max="3597" width="9.59765625" style="2" customWidth="1"/>
    <col min="3598" max="3599" width="8.59765625" style="2" customWidth="1"/>
    <col min="3600" max="3600" width="9.59765625" style="2" customWidth="1"/>
    <col min="3601" max="3839" width="9" style="2"/>
    <col min="3840" max="3840" width="2.59765625" style="2" customWidth="1"/>
    <col min="3841" max="3841" width="13.59765625" style="2" customWidth="1"/>
    <col min="3842" max="3843" width="9.59765625" style="2" bestFit="1" customWidth="1"/>
    <col min="3844" max="3844" width="9.59765625" style="2" customWidth="1"/>
    <col min="3845" max="3846" width="8.59765625" style="2" customWidth="1"/>
    <col min="3847" max="3847" width="9.59765625" style="2" customWidth="1"/>
    <col min="3848" max="3849" width="8.59765625" style="2" customWidth="1"/>
    <col min="3850" max="3850" width="9.59765625" style="2" customWidth="1"/>
    <col min="3851" max="3852" width="8.59765625" style="2" customWidth="1"/>
    <col min="3853" max="3853" width="9.59765625" style="2" customWidth="1"/>
    <col min="3854" max="3855" width="8.59765625" style="2" customWidth="1"/>
    <col min="3856" max="3856" width="9.59765625" style="2" customWidth="1"/>
    <col min="3857" max="4095" width="9" style="2"/>
    <col min="4096" max="4096" width="2.59765625" style="2" customWidth="1"/>
    <col min="4097" max="4097" width="13.59765625" style="2" customWidth="1"/>
    <col min="4098" max="4099" width="9.59765625" style="2" bestFit="1" customWidth="1"/>
    <col min="4100" max="4100" width="9.59765625" style="2" customWidth="1"/>
    <col min="4101" max="4102" width="8.59765625" style="2" customWidth="1"/>
    <col min="4103" max="4103" width="9.59765625" style="2" customWidth="1"/>
    <col min="4104" max="4105" width="8.59765625" style="2" customWidth="1"/>
    <col min="4106" max="4106" width="9.59765625" style="2" customWidth="1"/>
    <col min="4107" max="4108" width="8.59765625" style="2" customWidth="1"/>
    <col min="4109" max="4109" width="9.59765625" style="2" customWidth="1"/>
    <col min="4110" max="4111" width="8.59765625" style="2" customWidth="1"/>
    <col min="4112" max="4112" width="9.59765625" style="2" customWidth="1"/>
    <col min="4113" max="4351" width="9" style="2"/>
    <col min="4352" max="4352" width="2.59765625" style="2" customWidth="1"/>
    <col min="4353" max="4353" width="13.59765625" style="2" customWidth="1"/>
    <col min="4354" max="4355" width="9.59765625" style="2" bestFit="1" customWidth="1"/>
    <col min="4356" max="4356" width="9.59765625" style="2" customWidth="1"/>
    <col min="4357" max="4358" width="8.59765625" style="2" customWidth="1"/>
    <col min="4359" max="4359" width="9.59765625" style="2" customWidth="1"/>
    <col min="4360" max="4361" width="8.59765625" style="2" customWidth="1"/>
    <col min="4362" max="4362" width="9.59765625" style="2" customWidth="1"/>
    <col min="4363" max="4364" width="8.59765625" style="2" customWidth="1"/>
    <col min="4365" max="4365" width="9.59765625" style="2" customWidth="1"/>
    <col min="4366" max="4367" width="8.59765625" style="2" customWidth="1"/>
    <col min="4368" max="4368" width="9.59765625" style="2" customWidth="1"/>
    <col min="4369" max="4607" width="9" style="2"/>
    <col min="4608" max="4608" width="2.59765625" style="2" customWidth="1"/>
    <col min="4609" max="4609" width="13.59765625" style="2" customWidth="1"/>
    <col min="4610" max="4611" width="9.59765625" style="2" bestFit="1" customWidth="1"/>
    <col min="4612" max="4612" width="9.59765625" style="2" customWidth="1"/>
    <col min="4613" max="4614" width="8.59765625" style="2" customWidth="1"/>
    <col min="4615" max="4615" width="9.59765625" style="2" customWidth="1"/>
    <col min="4616" max="4617" width="8.59765625" style="2" customWidth="1"/>
    <col min="4618" max="4618" width="9.59765625" style="2" customWidth="1"/>
    <col min="4619" max="4620" width="8.59765625" style="2" customWidth="1"/>
    <col min="4621" max="4621" width="9.59765625" style="2" customWidth="1"/>
    <col min="4622" max="4623" width="8.59765625" style="2" customWidth="1"/>
    <col min="4624" max="4624" width="9.59765625" style="2" customWidth="1"/>
    <col min="4625" max="4863" width="9" style="2"/>
    <col min="4864" max="4864" width="2.59765625" style="2" customWidth="1"/>
    <col min="4865" max="4865" width="13.59765625" style="2" customWidth="1"/>
    <col min="4866" max="4867" width="9.59765625" style="2" bestFit="1" customWidth="1"/>
    <col min="4868" max="4868" width="9.59765625" style="2" customWidth="1"/>
    <col min="4869" max="4870" width="8.59765625" style="2" customWidth="1"/>
    <col min="4871" max="4871" width="9.59765625" style="2" customWidth="1"/>
    <col min="4872" max="4873" width="8.59765625" style="2" customWidth="1"/>
    <col min="4874" max="4874" width="9.59765625" style="2" customWidth="1"/>
    <col min="4875" max="4876" width="8.59765625" style="2" customWidth="1"/>
    <col min="4877" max="4877" width="9.59765625" style="2" customWidth="1"/>
    <col min="4878" max="4879" width="8.59765625" style="2" customWidth="1"/>
    <col min="4880" max="4880" width="9.59765625" style="2" customWidth="1"/>
    <col min="4881" max="5119" width="9" style="2"/>
    <col min="5120" max="5120" width="2.59765625" style="2" customWidth="1"/>
    <col min="5121" max="5121" width="13.59765625" style="2" customWidth="1"/>
    <col min="5122" max="5123" width="9.59765625" style="2" bestFit="1" customWidth="1"/>
    <col min="5124" max="5124" width="9.59765625" style="2" customWidth="1"/>
    <col min="5125" max="5126" width="8.59765625" style="2" customWidth="1"/>
    <col min="5127" max="5127" width="9.59765625" style="2" customWidth="1"/>
    <col min="5128" max="5129" width="8.59765625" style="2" customWidth="1"/>
    <col min="5130" max="5130" width="9.59765625" style="2" customWidth="1"/>
    <col min="5131" max="5132" width="8.59765625" style="2" customWidth="1"/>
    <col min="5133" max="5133" width="9.59765625" style="2" customWidth="1"/>
    <col min="5134" max="5135" width="8.59765625" style="2" customWidth="1"/>
    <col min="5136" max="5136" width="9.59765625" style="2" customWidth="1"/>
    <col min="5137" max="5375" width="9" style="2"/>
    <col min="5376" max="5376" width="2.59765625" style="2" customWidth="1"/>
    <col min="5377" max="5377" width="13.59765625" style="2" customWidth="1"/>
    <col min="5378" max="5379" width="9.59765625" style="2" bestFit="1" customWidth="1"/>
    <col min="5380" max="5380" width="9.59765625" style="2" customWidth="1"/>
    <col min="5381" max="5382" width="8.59765625" style="2" customWidth="1"/>
    <col min="5383" max="5383" width="9.59765625" style="2" customWidth="1"/>
    <col min="5384" max="5385" width="8.59765625" style="2" customWidth="1"/>
    <col min="5386" max="5386" width="9.59765625" style="2" customWidth="1"/>
    <col min="5387" max="5388" width="8.59765625" style="2" customWidth="1"/>
    <col min="5389" max="5389" width="9.59765625" style="2" customWidth="1"/>
    <col min="5390" max="5391" width="8.59765625" style="2" customWidth="1"/>
    <col min="5392" max="5392" width="9.59765625" style="2" customWidth="1"/>
    <col min="5393" max="5631" width="9" style="2"/>
    <col min="5632" max="5632" width="2.59765625" style="2" customWidth="1"/>
    <col min="5633" max="5633" width="13.59765625" style="2" customWidth="1"/>
    <col min="5634" max="5635" width="9.59765625" style="2" bestFit="1" customWidth="1"/>
    <col min="5636" max="5636" width="9.59765625" style="2" customWidth="1"/>
    <col min="5637" max="5638" width="8.59765625" style="2" customWidth="1"/>
    <col min="5639" max="5639" width="9.59765625" style="2" customWidth="1"/>
    <col min="5640" max="5641" width="8.59765625" style="2" customWidth="1"/>
    <col min="5642" max="5642" width="9.59765625" style="2" customWidth="1"/>
    <col min="5643" max="5644" width="8.59765625" style="2" customWidth="1"/>
    <col min="5645" max="5645" width="9.59765625" style="2" customWidth="1"/>
    <col min="5646" max="5647" width="8.59765625" style="2" customWidth="1"/>
    <col min="5648" max="5648" width="9.59765625" style="2" customWidth="1"/>
    <col min="5649" max="5887" width="9" style="2"/>
    <col min="5888" max="5888" width="2.59765625" style="2" customWidth="1"/>
    <col min="5889" max="5889" width="13.59765625" style="2" customWidth="1"/>
    <col min="5890" max="5891" width="9.59765625" style="2" bestFit="1" customWidth="1"/>
    <col min="5892" max="5892" width="9.59765625" style="2" customWidth="1"/>
    <col min="5893" max="5894" width="8.59765625" style="2" customWidth="1"/>
    <col min="5895" max="5895" width="9.59765625" style="2" customWidth="1"/>
    <col min="5896" max="5897" width="8.59765625" style="2" customWidth="1"/>
    <col min="5898" max="5898" width="9.59765625" style="2" customWidth="1"/>
    <col min="5899" max="5900" width="8.59765625" style="2" customWidth="1"/>
    <col min="5901" max="5901" width="9.59765625" style="2" customWidth="1"/>
    <col min="5902" max="5903" width="8.59765625" style="2" customWidth="1"/>
    <col min="5904" max="5904" width="9.59765625" style="2" customWidth="1"/>
    <col min="5905" max="6143" width="9" style="2"/>
    <col min="6144" max="6144" width="2.59765625" style="2" customWidth="1"/>
    <col min="6145" max="6145" width="13.59765625" style="2" customWidth="1"/>
    <col min="6146" max="6147" width="9.59765625" style="2" bestFit="1" customWidth="1"/>
    <col min="6148" max="6148" width="9.59765625" style="2" customWidth="1"/>
    <col min="6149" max="6150" width="8.59765625" style="2" customWidth="1"/>
    <col min="6151" max="6151" width="9.59765625" style="2" customWidth="1"/>
    <col min="6152" max="6153" width="8.59765625" style="2" customWidth="1"/>
    <col min="6154" max="6154" width="9.59765625" style="2" customWidth="1"/>
    <col min="6155" max="6156" width="8.59765625" style="2" customWidth="1"/>
    <col min="6157" max="6157" width="9.59765625" style="2" customWidth="1"/>
    <col min="6158" max="6159" width="8.59765625" style="2" customWidth="1"/>
    <col min="6160" max="6160" width="9.59765625" style="2" customWidth="1"/>
    <col min="6161" max="6399" width="9" style="2"/>
    <col min="6400" max="6400" width="2.59765625" style="2" customWidth="1"/>
    <col min="6401" max="6401" width="13.59765625" style="2" customWidth="1"/>
    <col min="6402" max="6403" width="9.59765625" style="2" bestFit="1" customWidth="1"/>
    <col min="6404" max="6404" width="9.59765625" style="2" customWidth="1"/>
    <col min="6405" max="6406" width="8.59765625" style="2" customWidth="1"/>
    <col min="6407" max="6407" width="9.59765625" style="2" customWidth="1"/>
    <col min="6408" max="6409" width="8.59765625" style="2" customWidth="1"/>
    <col min="6410" max="6410" width="9.59765625" style="2" customWidth="1"/>
    <col min="6411" max="6412" width="8.59765625" style="2" customWidth="1"/>
    <col min="6413" max="6413" width="9.59765625" style="2" customWidth="1"/>
    <col min="6414" max="6415" width="8.59765625" style="2" customWidth="1"/>
    <col min="6416" max="6416" width="9.59765625" style="2" customWidth="1"/>
    <col min="6417" max="6655" width="9" style="2"/>
    <col min="6656" max="6656" width="2.59765625" style="2" customWidth="1"/>
    <col min="6657" max="6657" width="13.59765625" style="2" customWidth="1"/>
    <col min="6658" max="6659" width="9.59765625" style="2" bestFit="1" customWidth="1"/>
    <col min="6660" max="6660" width="9.59765625" style="2" customWidth="1"/>
    <col min="6661" max="6662" width="8.59765625" style="2" customWidth="1"/>
    <col min="6663" max="6663" width="9.59765625" style="2" customWidth="1"/>
    <col min="6664" max="6665" width="8.59765625" style="2" customWidth="1"/>
    <col min="6666" max="6666" width="9.59765625" style="2" customWidth="1"/>
    <col min="6667" max="6668" width="8.59765625" style="2" customWidth="1"/>
    <col min="6669" max="6669" width="9.59765625" style="2" customWidth="1"/>
    <col min="6670" max="6671" width="8.59765625" style="2" customWidth="1"/>
    <col min="6672" max="6672" width="9.59765625" style="2" customWidth="1"/>
    <col min="6673" max="6911" width="9" style="2"/>
    <col min="6912" max="6912" width="2.59765625" style="2" customWidth="1"/>
    <col min="6913" max="6913" width="13.59765625" style="2" customWidth="1"/>
    <col min="6914" max="6915" width="9.59765625" style="2" bestFit="1" customWidth="1"/>
    <col min="6916" max="6916" width="9.59765625" style="2" customWidth="1"/>
    <col min="6917" max="6918" width="8.59765625" style="2" customWidth="1"/>
    <col min="6919" max="6919" width="9.59765625" style="2" customWidth="1"/>
    <col min="6920" max="6921" width="8.59765625" style="2" customWidth="1"/>
    <col min="6922" max="6922" width="9.59765625" style="2" customWidth="1"/>
    <col min="6923" max="6924" width="8.59765625" style="2" customWidth="1"/>
    <col min="6925" max="6925" width="9.59765625" style="2" customWidth="1"/>
    <col min="6926" max="6927" width="8.59765625" style="2" customWidth="1"/>
    <col min="6928" max="6928" width="9.59765625" style="2" customWidth="1"/>
    <col min="6929" max="7167" width="9" style="2"/>
    <col min="7168" max="7168" width="2.59765625" style="2" customWidth="1"/>
    <col min="7169" max="7169" width="13.59765625" style="2" customWidth="1"/>
    <col min="7170" max="7171" width="9.59765625" style="2" bestFit="1" customWidth="1"/>
    <col min="7172" max="7172" width="9.59765625" style="2" customWidth="1"/>
    <col min="7173" max="7174" width="8.59765625" style="2" customWidth="1"/>
    <col min="7175" max="7175" width="9.59765625" style="2" customWidth="1"/>
    <col min="7176" max="7177" width="8.59765625" style="2" customWidth="1"/>
    <col min="7178" max="7178" width="9.59765625" style="2" customWidth="1"/>
    <col min="7179" max="7180" width="8.59765625" style="2" customWidth="1"/>
    <col min="7181" max="7181" width="9.59765625" style="2" customWidth="1"/>
    <col min="7182" max="7183" width="8.59765625" style="2" customWidth="1"/>
    <col min="7184" max="7184" width="9.59765625" style="2" customWidth="1"/>
    <col min="7185" max="7423" width="9" style="2"/>
    <col min="7424" max="7424" width="2.59765625" style="2" customWidth="1"/>
    <col min="7425" max="7425" width="13.59765625" style="2" customWidth="1"/>
    <col min="7426" max="7427" width="9.59765625" style="2" bestFit="1" customWidth="1"/>
    <col min="7428" max="7428" width="9.59765625" style="2" customWidth="1"/>
    <col min="7429" max="7430" width="8.59765625" style="2" customWidth="1"/>
    <col min="7431" max="7431" width="9.59765625" style="2" customWidth="1"/>
    <col min="7432" max="7433" width="8.59765625" style="2" customWidth="1"/>
    <col min="7434" max="7434" width="9.59765625" style="2" customWidth="1"/>
    <col min="7435" max="7436" width="8.59765625" style="2" customWidth="1"/>
    <col min="7437" max="7437" width="9.59765625" style="2" customWidth="1"/>
    <col min="7438" max="7439" width="8.59765625" style="2" customWidth="1"/>
    <col min="7440" max="7440" width="9.59765625" style="2" customWidth="1"/>
    <col min="7441" max="7679" width="9" style="2"/>
    <col min="7680" max="7680" width="2.59765625" style="2" customWidth="1"/>
    <col min="7681" max="7681" width="13.59765625" style="2" customWidth="1"/>
    <col min="7682" max="7683" width="9.59765625" style="2" bestFit="1" customWidth="1"/>
    <col min="7684" max="7684" width="9.59765625" style="2" customWidth="1"/>
    <col min="7685" max="7686" width="8.59765625" style="2" customWidth="1"/>
    <col min="7687" max="7687" width="9.59765625" style="2" customWidth="1"/>
    <col min="7688" max="7689" width="8.59765625" style="2" customWidth="1"/>
    <col min="7690" max="7690" width="9.59765625" style="2" customWidth="1"/>
    <col min="7691" max="7692" width="8.59765625" style="2" customWidth="1"/>
    <col min="7693" max="7693" width="9.59765625" style="2" customWidth="1"/>
    <col min="7694" max="7695" width="8.59765625" style="2" customWidth="1"/>
    <col min="7696" max="7696" width="9.59765625" style="2" customWidth="1"/>
    <col min="7697" max="7935" width="9" style="2"/>
    <col min="7936" max="7936" width="2.59765625" style="2" customWidth="1"/>
    <col min="7937" max="7937" width="13.59765625" style="2" customWidth="1"/>
    <col min="7938" max="7939" width="9.59765625" style="2" bestFit="1" customWidth="1"/>
    <col min="7940" max="7940" width="9.59765625" style="2" customWidth="1"/>
    <col min="7941" max="7942" width="8.59765625" style="2" customWidth="1"/>
    <col min="7943" max="7943" width="9.59765625" style="2" customWidth="1"/>
    <col min="7944" max="7945" width="8.59765625" style="2" customWidth="1"/>
    <col min="7946" max="7946" width="9.59765625" style="2" customWidth="1"/>
    <col min="7947" max="7948" width="8.59765625" style="2" customWidth="1"/>
    <col min="7949" max="7949" width="9.59765625" style="2" customWidth="1"/>
    <col min="7950" max="7951" width="8.59765625" style="2" customWidth="1"/>
    <col min="7952" max="7952" width="9.59765625" style="2" customWidth="1"/>
    <col min="7953" max="8191" width="9" style="2"/>
    <col min="8192" max="8192" width="2.59765625" style="2" customWidth="1"/>
    <col min="8193" max="8193" width="13.59765625" style="2" customWidth="1"/>
    <col min="8194" max="8195" width="9.59765625" style="2" bestFit="1" customWidth="1"/>
    <col min="8196" max="8196" width="9.59765625" style="2" customWidth="1"/>
    <col min="8197" max="8198" width="8.59765625" style="2" customWidth="1"/>
    <col min="8199" max="8199" width="9.59765625" style="2" customWidth="1"/>
    <col min="8200" max="8201" width="8.59765625" style="2" customWidth="1"/>
    <col min="8202" max="8202" width="9.59765625" style="2" customWidth="1"/>
    <col min="8203" max="8204" width="8.59765625" style="2" customWidth="1"/>
    <col min="8205" max="8205" width="9.59765625" style="2" customWidth="1"/>
    <col min="8206" max="8207" width="8.59765625" style="2" customWidth="1"/>
    <col min="8208" max="8208" width="9.59765625" style="2" customWidth="1"/>
    <col min="8209" max="8447" width="9" style="2"/>
    <col min="8448" max="8448" width="2.59765625" style="2" customWidth="1"/>
    <col min="8449" max="8449" width="13.59765625" style="2" customWidth="1"/>
    <col min="8450" max="8451" width="9.59765625" style="2" bestFit="1" customWidth="1"/>
    <col min="8452" max="8452" width="9.59765625" style="2" customWidth="1"/>
    <col min="8453" max="8454" width="8.59765625" style="2" customWidth="1"/>
    <col min="8455" max="8455" width="9.59765625" style="2" customWidth="1"/>
    <col min="8456" max="8457" width="8.59765625" style="2" customWidth="1"/>
    <col min="8458" max="8458" width="9.59765625" style="2" customWidth="1"/>
    <col min="8459" max="8460" width="8.59765625" style="2" customWidth="1"/>
    <col min="8461" max="8461" width="9.59765625" style="2" customWidth="1"/>
    <col min="8462" max="8463" width="8.59765625" style="2" customWidth="1"/>
    <col min="8464" max="8464" width="9.59765625" style="2" customWidth="1"/>
    <col min="8465" max="8703" width="9" style="2"/>
    <col min="8704" max="8704" width="2.59765625" style="2" customWidth="1"/>
    <col min="8705" max="8705" width="13.59765625" style="2" customWidth="1"/>
    <col min="8706" max="8707" width="9.59765625" style="2" bestFit="1" customWidth="1"/>
    <col min="8708" max="8708" width="9.59765625" style="2" customWidth="1"/>
    <col min="8709" max="8710" width="8.59765625" style="2" customWidth="1"/>
    <col min="8711" max="8711" width="9.59765625" style="2" customWidth="1"/>
    <col min="8712" max="8713" width="8.59765625" style="2" customWidth="1"/>
    <col min="8714" max="8714" width="9.59765625" style="2" customWidth="1"/>
    <col min="8715" max="8716" width="8.59765625" style="2" customWidth="1"/>
    <col min="8717" max="8717" width="9.59765625" style="2" customWidth="1"/>
    <col min="8718" max="8719" width="8.59765625" style="2" customWidth="1"/>
    <col min="8720" max="8720" width="9.59765625" style="2" customWidth="1"/>
    <col min="8721" max="8959" width="9" style="2"/>
    <col min="8960" max="8960" width="2.59765625" style="2" customWidth="1"/>
    <col min="8961" max="8961" width="13.59765625" style="2" customWidth="1"/>
    <col min="8962" max="8963" width="9.59765625" style="2" bestFit="1" customWidth="1"/>
    <col min="8964" max="8964" width="9.59765625" style="2" customWidth="1"/>
    <col min="8965" max="8966" width="8.59765625" style="2" customWidth="1"/>
    <col min="8967" max="8967" width="9.59765625" style="2" customWidth="1"/>
    <col min="8968" max="8969" width="8.59765625" style="2" customWidth="1"/>
    <col min="8970" max="8970" width="9.59765625" style="2" customWidth="1"/>
    <col min="8971" max="8972" width="8.59765625" style="2" customWidth="1"/>
    <col min="8973" max="8973" width="9.59765625" style="2" customWidth="1"/>
    <col min="8974" max="8975" width="8.59765625" style="2" customWidth="1"/>
    <col min="8976" max="8976" width="9.59765625" style="2" customWidth="1"/>
    <col min="8977" max="9215" width="9" style="2"/>
    <col min="9216" max="9216" width="2.59765625" style="2" customWidth="1"/>
    <col min="9217" max="9217" width="13.59765625" style="2" customWidth="1"/>
    <col min="9218" max="9219" width="9.59765625" style="2" bestFit="1" customWidth="1"/>
    <col min="9220" max="9220" width="9.59765625" style="2" customWidth="1"/>
    <col min="9221" max="9222" width="8.59765625" style="2" customWidth="1"/>
    <col min="9223" max="9223" width="9.59765625" style="2" customWidth="1"/>
    <col min="9224" max="9225" width="8.59765625" style="2" customWidth="1"/>
    <col min="9226" max="9226" width="9.59765625" style="2" customWidth="1"/>
    <col min="9227" max="9228" width="8.59765625" style="2" customWidth="1"/>
    <col min="9229" max="9229" width="9.59765625" style="2" customWidth="1"/>
    <col min="9230" max="9231" width="8.59765625" style="2" customWidth="1"/>
    <col min="9232" max="9232" width="9.59765625" style="2" customWidth="1"/>
    <col min="9233" max="9471" width="9" style="2"/>
    <col min="9472" max="9472" width="2.59765625" style="2" customWidth="1"/>
    <col min="9473" max="9473" width="13.59765625" style="2" customWidth="1"/>
    <col min="9474" max="9475" width="9.59765625" style="2" bestFit="1" customWidth="1"/>
    <col min="9476" max="9476" width="9.59765625" style="2" customWidth="1"/>
    <col min="9477" max="9478" width="8.59765625" style="2" customWidth="1"/>
    <col min="9479" max="9479" width="9.59765625" style="2" customWidth="1"/>
    <col min="9480" max="9481" width="8.59765625" style="2" customWidth="1"/>
    <col min="9482" max="9482" width="9.59765625" style="2" customWidth="1"/>
    <col min="9483" max="9484" width="8.59765625" style="2" customWidth="1"/>
    <col min="9485" max="9485" width="9.59765625" style="2" customWidth="1"/>
    <col min="9486" max="9487" width="8.59765625" style="2" customWidth="1"/>
    <col min="9488" max="9488" width="9.59765625" style="2" customWidth="1"/>
    <col min="9489" max="9727" width="9" style="2"/>
    <col min="9728" max="9728" width="2.59765625" style="2" customWidth="1"/>
    <col min="9729" max="9729" width="13.59765625" style="2" customWidth="1"/>
    <col min="9730" max="9731" width="9.59765625" style="2" bestFit="1" customWidth="1"/>
    <col min="9732" max="9732" width="9.59765625" style="2" customWidth="1"/>
    <col min="9733" max="9734" width="8.59765625" style="2" customWidth="1"/>
    <col min="9735" max="9735" width="9.59765625" style="2" customWidth="1"/>
    <col min="9736" max="9737" width="8.59765625" style="2" customWidth="1"/>
    <col min="9738" max="9738" width="9.59765625" style="2" customWidth="1"/>
    <col min="9739" max="9740" width="8.59765625" style="2" customWidth="1"/>
    <col min="9741" max="9741" width="9.59765625" style="2" customWidth="1"/>
    <col min="9742" max="9743" width="8.59765625" style="2" customWidth="1"/>
    <col min="9744" max="9744" width="9.59765625" style="2" customWidth="1"/>
    <col min="9745" max="9983" width="9" style="2"/>
    <col min="9984" max="9984" width="2.59765625" style="2" customWidth="1"/>
    <col min="9985" max="9985" width="13.59765625" style="2" customWidth="1"/>
    <col min="9986" max="9987" width="9.59765625" style="2" bestFit="1" customWidth="1"/>
    <col min="9988" max="9988" width="9.59765625" style="2" customWidth="1"/>
    <col min="9989" max="9990" width="8.59765625" style="2" customWidth="1"/>
    <col min="9991" max="9991" width="9.59765625" style="2" customWidth="1"/>
    <col min="9992" max="9993" width="8.59765625" style="2" customWidth="1"/>
    <col min="9994" max="9994" width="9.59765625" style="2" customWidth="1"/>
    <col min="9995" max="9996" width="8.59765625" style="2" customWidth="1"/>
    <col min="9997" max="9997" width="9.59765625" style="2" customWidth="1"/>
    <col min="9998" max="9999" width="8.59765625" style="2" customWidth="1"/>
    <col min="10000" max="10000" width="9.59765625" style="2" customWidth="1"/>
    <col min="10001" max="10239" width="9" style="2"/>
    <col min="10240" max="10240" width="2.59765625" style="2" customWidth="1"/>
    <col min="10241" max="10241" width="13.59765625" style="2" customWidth="1"/>
    <col min="10242" max="10243" width="9.59765625" style="2" bestFit="1" customWidth="1"/>
    <col min="10244" max="10244" width="9.59765625" style="2" customWidth="1"/>
    <col min="10245" max="10246" width="8.59765625" style="2" customWidth="1"/>
    <col min="10247" max="10247" width="9.59765625" style="2" customWidth="1"/>
    <col min="10248" max="10249" width="8.59765625" style="2" customWidth="1"/>
    <col min="10250" max="10250" width="9.59765625" style="2" customWidth="1"/>
    <col min="10251" max="10252" width="8.59765625" style="2" customWidth="1"/>
    <col min="10253" max="10253" width="9.59765625" style="2" customWidth="1"/>
    <col min="10254" max="10255" width="8.59765625" style="2" customWidth="1"/>
    <col min="10256" max="10256" width="9.59765625" style="2" customWidth="1"/>
    <col min="10257" max="10495" width="9" style="2"/>
    <col min="10496" max="10496" width="2.59765625" style="2" customWidth="1"/>
    <col min="10497" max="10497" width="13.59765625" style="2" customWidth="1"/>
    <col min="10498" max="10499" width="9.59765625" style="2" bestFit="1" customWidth="1"/>
    <col min="10500" max="10500" width="9.59765625" style="2" customWidth="1"/>
    <col min="10501" max="10502" width="8.59765625" style="2" customWidth="1"/>
    <col min="10503" max="10503" width="9.59765625" style="2" customWidth="1"/>
    <col min="10504" max="10505" width="8.59765625" style="2" customWidth="1"/>
    <col min="10506" max="10506" width="9.59765625" style="2" customWidth="1"/>
    <col min="10507" max="10508" width="8.59765625" style="2" customWidth="1"/>
    <col min="10509" max="10509" width="9.59765625" style="2" customWidth="1"/>
    <col min="10510" max="10511" width="8.59765625" style="2" customWidth="1"/>
    <col min="10512" max="10512" width="9.59765625" style="2" customWidth="1"/>
    <col min="10513" max="10751" width="9" style="2"/>
    <col min="10752" max="10752" width="2.59765625" style="2" customWidth="1"/>
    <col min="10753" max="10753" width="13.59765625" style="2" customWidth="1"/>
    <col min="10754" max="10755" width="9.59765625" style="2" bestFit="1" customWidth="1"/>
    <col min="10756" max="10756" width="9.59765625" style="2" customWidth="1"/>
    <col min="10757" max="10758" width="8.59765625" style="2" customWidth="1"/>
    <col min="10759" max="10759" width="9.59765625" style="2" customWidth="1"/>
    <col min="10760" max="10761" width="8.59765625" style="2" customWidth="1"/>
    <col min="10762" max="10762" width="9.59765625" style="2" customWidth="1"/>
    <col min="10763" max="10764" width="8.59765625" style="2" customWidth="1"/>
    <col min="10765" max="10765" width="9.59765625" style="2" customWidth="1"/>
    <col min="10766" max="10767" width="8.59765625" style="2" customWidth="1"/>
    <col min="10768" max="10768" width="9.59765625" style="2" customWidth="1"/>
    <col min="10769" max="11007" width="9" style="2"/>
    <col min="11008" max="11008" width="2.59765625" style="2" customWidth="1"/>
    <col min="11009" max="11009" width="13.59765625" style="2" customWidth="1"/>
    <col min="11010" max="11011" width="9.59765625" style="2" bestFit="1" customWidth="1"/>
    <col min="11012" max="11012" width="9.59765625" style="2" customWidth="1"/>
    <col min="11013" max="11014" width="8.59765625" style="2" customWidth="1"/>
    <col min="11015" max="11015" width="9.59765625" style="2" customWidth="1"/>
    <col min="11016" max="11017" width="8.59765625" style="2" customWidth="1"/>
    <col min="11018" max="11018" width="9.59765625" style="2" customWidth="1"/>
    <col min="11019" max="11020" width="8.59765625" style="2" customWidth="1"/>
    <col min="11021" max="11021" width="9.59765625" style="2" customWidth="1"/>
    <col min="11022" max="11023" width="8.59765625" style="2" customWidth="1"/>
    <col min="11024" max="11024" width="9.59765625" style="2" customWidth="1"/>
    <col min="11025" max="11263" width="9" style="2"/>
    <col min="11264" max="11264" width="2.59765625" style="2" customWidth="1"/>
    <col min="11265" max="11265" width="13.59765625" style="2" customWidth="1"/>
    <col min="11266" max="11267" width="9.59765625" style="2" bestFit="1" customWidth="1"/>
    <col min="11268" max="11268" width="9.59765625" style="2" customWidth="1"/>
    <col min="11269" max="11270" width="8.59765625" style="2" customWidth="1"/>
    <col min="11271" max="11271" width="9.59765625" style="2" customWidth="1"/>
    <col min="11272" max="11273" width="8.59765625" style="2" customWidth="1"/>
    <col min="11274" max="11274" width="9.59765625" style="2" customWidth="1"/>
    <col min="11275" max="11276" width="8.59765625" style="2" customWidth="1"/>
    <col min="11277" max="11277" width="9.59765625" style="2" customWidth="1"/>
    <col min="11278" max="11279" width="8.59765625" style="2" customWidth="1"/>
    <col min="11280" max="11280" width="9.59765625" style="2" customWidth="1"/>
    <col min="11281" max="11519" width="9" style="2"/>
    <col min="11520" max="11520" width="2.59765625" style="2" customWidth="1"/>
    <col min="11521" max="11521" width="13.59765625" style="2" customWidth="1"/>
    <col min="11522" max="11523" width="9.59765625" style="2" bestFit="1" customWidth="1"/>
    <col min="11524" max="11524" width="9.59765625" style="2" customWidth="1"/>
    <col min="11525" max="11526" width="8.59765625" style="2" customWidth="1"/>
    <col min="11527" max="11527" width="9.59765625" style="2" customWidth="1"/>
    <col min="11528" max="11529" width="8.59765625" style="2" customWidth="1"/>
    <col min="11530" max="11530" width="9.59765625" style="2" customWidth="1"/>
    <col min="11531" max="11532" width="8.59765625" style="2" customWidth="1"/>
    <col min="11533" max="11533" width="9.59765625" style="2" customWidth="1"/>
    <col min="11534" max="11535" width="8.59765625" style="2" customWidth="1"/>
    <col min="11536" max="11536" width="9.59765625" style="2" customWidth="1"/>
    <col min="11537" max="11775" width="9" style="2"/>
    <col min="11776" max="11776" width="2.59765625" style="2" customWidth="1"/>
    <col min="11777" max="11777" width="13.59765625" style="2" customWidth="1"/>
    <col min="11778" max="11779" width="9.59765625" style="2" bestFit="1" customWidth="1"/>
    <col min="11780" max="11780" width="9.59765625" style="2" customWidth="1"/>
    <col min="11781" max="11782" width="8.59765625" style="2" customWidth="1"/>
    <col min="11783" max="11783" width="9.59765625" style="2" customWidth="1"/>
    <col min="11784" max="11785" width="8.59765625" style="2" customWidth="1"/>
    <col min="11786" max="11786" width="9.59765625" style="2" customWidth="1"/>
    <col min="11787" max="11788" width="8.59765625" style="2" customWidth="1"/>
    <col min="11789" max="11789" width="9.59765625" style="2" customWidth="1"/>
    <col min="11790" max="11791" width="8.59765625" style="2" customWidth="1"/>
    <col min="11792" max="11792" width="9.59765625" style="2" customWidth="1"/>
    <col min="11793" max="12031" width="9" style="2"/>
    <col min="12032" max="12032" width="2.59765625" style="2" customWidth="1"/>
    <col min="12033" max="12033" width="13.59765625" style="2" customWidth="1"/>
    <col min="12034" max="12035" width="9.59765625" style="2" bestFit="1" customWidth="1"/>
    <col min="12036" max="12036" width="9.59765625" style="2" customWidth="1"/>
    <col min="12037" max="12038" width="8.59765625" style="2" customWidth="1"/>
    <col min="12039" max="12039" width="9.59765625" style="2" customWidth="1"/>
    <col min="12040" max="12041" width="8.59765625" style="2" customWidth="1"/>
    <col min="12042" max="12042" width="9.59765625" style="2" customWidth="1"/>
    <col min="12043" max="12044" width="8.59765625" style="2" customWidth="1"/>
    <col min="12045" max="12045" width="9.59765625" style="2" customWidth="1"/>
    <col min="12046" max="12047" width="8.59765625" style="2" customWidth="1"/>
    <col min="12048" max="12048" width="9.59765625" style="2" customWidth="1"/>
    <col min="12049" max="12287" width="9" style="2"/>
    <col min="12288" max="12288" width="2.59765625" style="2" customWidth="1"/>
    <col min="12289" max="12289" width="13.59765625" style="2" customWidth="1"/>
    <col min="12290" max="12291" width="9.59765625" style="2" bestFit="1" customWidth="1"/>
    <col min="12292" max="12292" width="9.59765625" style="2" customWidth="1"/>
    <col min="12293" max="12294" width="8.59765625" style="2" customWidth="1"/>
    <col min="12295" max="12295" width="9.59765625" style="2" customWidth="1"/>
    <col min="12296" max="12297" width="8.59765625" style="2" customWidth="1"/>
    <col min="12298" max="12298" width="9.59765625" style="2" customWidth="1"/>
    <col min="12299" max="12300" width="8.59765625" style="2" customWidth="1"/>
    <col min="12301" max="12301" width="9.59765625" style="2" customWidth="1"/>
    <col min="12302" max="12303" width="8.59765625" style="2" customWidth="1"/>
    <col min="12304" max="12304" width="9.59765625" style="2" customWidth="1"/>
    <col min="12305" max="12543" width="9" style="2"/>
    <col min="12544" max="12544" width="2.59765625" style="2" customWidth="1"/>
    <col min="12545" max="12545" width="13.59765625" style="2" customWidth="1"/>
    <col min="12546" max="12547" width="9.59765625" style="2" bestFit="1" customWidth="1"/>
    <col min="12548" max="12548" width="9.59765625" style="2" customWidth="1"/>
    <col min="12549" max="12550" width="8.59765625" style="2" customWidth="1"/>
    <col min="12551" max="12551" width="9.59765625" style="2" customWidth="1"/>
    <col min="12552" max="12553" width="8.59765625" style="2" customWidth="1"/>
    <col min="12554" max="12554" width="9.59765625" style="2" customWidth="1"/>
    <col min="12555" max="12556" width="8.59765625" style="2" customWidth="1"/>
    <col min="12557" max="12557" width="9.59765625" style="2" customWidth="1"/>
    <col min="12558" max="12559" width="8.59765625" style="2" customWidth="1"/>
    <col min="12560" max="12560" width="9.59765625" style="2" customWidth="1"/>
    <col min="12561" max="12799" width="9" style="2"/>
    <col min="12800" max="12800" width="2.59765625" style="2" customWidth="1"/>
    <col min="12801" max="12801" width="13.59765625" style="2" customWidth="1"/>
    <col min="12802" max="12803" width="9.59765625" style="2" bestFit="1" customWidth="1"/>
    <col min="12804" max="12804" width="9.59765625" style="2" customWidth="1"/>
    <col min="12805" max="12806" width="8.59765625" style="2" customWidth="1"/>
    <col min="12807" max="12807" width="9.59765625" style="2" customWidth="1"/>
    <col min="12808" max="12809" width="8.59765625" style="2" customWidth="1"/>
    <col min="12810" max="12810" width="9.59765625" style="2" customWidth="1"/>
    <col min="12811" max="12812" width="8.59765625" style="2" customWidth="1"/>
    <col min="12813" max="12813" width="9.59765625" style="2" customWidth="1"/>
    <col min="12814" max="12815" width="8.59765625" style="2" customWidth="1"/>
    <col min="12816" max="12816" width="9.59765625" style="2" customWidth="1"/>
    <col min="12817" max="13055" width="9" style="2"/>
    <col min="13056" max="13056" width="2.59765625" style="2" customWidth="1"/>
    <col min="13057" max="13057" width="13.59765625" style="2" customWidth="1"/>
    <col min="13058" max="13059" width="9.59765625" style="2" bestFit="1" customWidth="1"/>
    <col min="13060" max="13060" width="9.59765625" style="2" customWidth="1"/>
    <col min="13061" max="13062" width="8.59765625" style="2" customWidth="1"/>
    <col min="13063" max="13063" width="9.59765625" style="2" customWidth="1"/>
    <col min="13064" max="13065" width="8.59765625" style="2" customWidth="1"/>
    <col min="13066" max="13066" width="9.59765625" style="2" customWidth="1"/>
    <col min="13067" max="13068" width="8.59765625" style="2" customWidth="1"/>
    <col min="13069" max="13069" width="9.59765625" style="2" customWidth="1"/>
    <col min="13070" max="13071" width="8.59765625" style="2" customWidth="1"/>
    <col min="13072" max="13072" width="9.59765625" style="2" customWidth="1"/>
    <col min="13073" max="13311" width="9" style="2"/>
    <col min="13312" max="13312" width="2.59765625" style="2" customWidth="1"/>
    <col min="13313" max="13313" width="13.59765625" style="2" customWidth="1"/>
    <col min="13314" max="13315" width="9.59765625" style="2" bestFit="1" customWidth="1"/>
    <col min="13316" max="13316" width="9.59765625" style="2" customWidth="1"/>
    <col min="13317" max="13318" width="8.59765625" style="2" customWidth="1"/>
    <col min="13319" max="13319" width="9.59765625" style="2" customWidth="1"/>
    <col min="13320" max="13321" width="8.59765625" style="2" customWidth="1"/>
    <col min="13322" max="13322" width="9.59765625" style="2" customWidth="1"/>
    <col min="13323" max="13324" width="8.59765625" style="2" customWidth="1"/>
    <col min="13325" max="13325" width="9.59765625" style="2" customWidth="1"/>
    <col min="13326" max="13327" width="8.59765625" style="2" customWidth="1"/>
    <col min="13328" max="13328" width="9.59765625" style="2" customWidth="1"/>
    <col min="13329" max="13567" width="9" style="2"/>
    <col min="13568" max="13568" width="2.59765625" style="2" customWidth="1"/>
    <col min="13569" max="13569" width="13.59765625" style="2" customWidth="1"/>
    <col min="13570" max="13571" width="9.59765625" style="2" bestFit="1" customWidth="1"/>
    <col min="13572" max="13572" width="9.59765625" style="2" customWidth="1"/>
    <col min="13573" max="13574" width="8.59765625" style="2" customWidth="1"/>
    <col min="13575" max="13575" width="9.59765625" style="2" customWidth="1"/>
    <col min="13576" max="13577" width="8.59765625" style="2" customWidth="1"/>
    <col min="13578" max="13578" width="9.59765625" style="2" customWidth="1"/>
    <col min="13579" max="13580" width="8.59765625" style="2" customWidth="1"/>
    <col min="13581" max="13581" width="9.59765625" style="2" customWidth="1"/>
    <col min="13582" max="13583" width="8.59765625" style="2" customWidth="1"/>
    <col min="13584" max="13584" width="9.59765625" style="2" customWidth="1"/>
    <col min="13585" max="13823" width="9" style="2"/>
    <col min="13824" max="13824" width="2.59765625" style="2" customWidth="1"/>
    <col min="13825" max="13825" width="13.59765625" style="2" customWidth="1"/>
    <col min="13826" max="13827" width="9.59765625" style="2" bestFit="1" customWidth="1"/>
    <col min="13828" max="13828" width="9.59765625" style="2" customWidth="1"/>
    <col min="13829" max="13830" width="8.59765625" style="2" customWidth="1"/>
    <col min="13831" max="13831" width="9.59765625" style="2" customWidth="1"/>
    <col min="13832" max="13833" width="8.59765625" style="2" customWidth="1"/>
    <col min="13834" max="13834" width="9.59765625" style="2" customWidth="1"/>
    <col min="13835" max="13836" width="8.59765625" style="2" customWidth="1"/>
    <col min="13837" max="13837" width="9.59765625" style="2" customWidth="1"/>
    <col min="13838" max="13839" width="8.59765625" style="2" customWidth="1"/>
    <col min="13840" max="13840" width="9.59765625" style="2" customWidth="1"/>
    <col min="13841" max="14079" width="9" style="2"/>
    <col min="14080" max="14080" width="2.59765625" style="2" customWidth="1"/>
    <col min="14081" max="14081" width="13.59765625" style="2" customWidth="1"/>
    <col min="14082" max="14083" width="9.59765625" style="2" bestFit="1" customWidth="1"/>
    <col min="14084" max="14084" width="9.59765625" style="2" customWidth="1"/>
    <col min="14085" max="14086" width="8.59765625" style="2" customWidth="1"/>
    <col min="14087" max="14087" width="9.59765625" style="2" customWidth="1"/>
    <col min="14088" max="14089" width="8.59765625" style="2" customWidth="1"/>
    <col min="14090" max="14090" width="9.59765625" style="2" customWidth="1"/>
    <col min="14091" max="14092" width="8.59765625" style="2" customWidth="1"/>
    <col min="14093" max="14093" width="9.59765625" style="2" customWidth="1"/>
    <col min="14094" max="14095" width="8.59765625" style="2" customWidth="1"/>
    <col min="14096" max="14096" width="9.59765625" style="2" customWidth="1"/>
    <col min="14097" max="14335" width="9" style="2"/>
    <col min="14336" max="14336" width="2.59765625" style="2" customWidth="1"/>
    <col min="14337" max="14337" width="13.59765625" style="2" customWidth="1"/>
    <col min="14338" max="14339" width="9.59765625" style="2" bestFit="1" customWidth="1"/>
    <col min="14340" max="14340" width="9.59765625" style="2" customWidth="1"/>
    <col min="14341" max="14342" width="8.59765625" style="2" customWidth="1"/>
    <col min="14343" max="14343" width="9.59765625" style="2" customWidth="1"/>
    <col min="14344" max="14345" width="8.59765625" style="2" customWidth="1"/>
    <col min="14346" max="14346" width="9.59765625" style="2" customWidth="1"/>
    <col min="14347" max="14348" width="8.59765625" style="2" customWidth="1"/>
    <col min="14349" max="14349" width="9.59765625" style="2" customWidth="1"/>
    <col min="14350" max="14351" width="8.59765625" style="2" customWidth="1"/>
    <col min="14352" max="14352" width="9.59765625" style="2" customWidth="1"/>
    <col min="14353" max="14591" width="9" style="2"/>
    <col min="14592" max="14592" width="2.59765625" style="2" customWidth="1"/>
    <col min="14593" max="14593" width="13.59765625" style="2" customWidth="1"/>
    <col min="14594" max="14595" width="9.59765625" style="2" bestFit="1" customWidth="1"/>
    <col min="14596" max="14596" width="9.59765625" style="2" customWidth="1"/>
    <col min="14597" max="14598" width="8.59765625" style="2" customWidth="1"/>
    <col min="14599" max="14599" width="9.59765625" style="2" customWidth="1"/>
    <col min="14600" max="14601" width="8.59765625" style="2" customWidth="1"/>
    <col min="14602" max="14602" width="9.59765625" style="2" customWidth="1"/>
    <col min="14603" max="14604" width="8.59765625" style="2" customWidth="1"/>
    <col min="14605" max="14605" width="9.59765625" style="2" customWidth="1"/>
    <col min="14606" max="14607" width="8.59765625" style="2" customWidth="1"/>
    <col min="14608" max="14608" width="9.59765625" style="2" customWidth="1"/>
    <col min="14609" max="14847" width="9" style="2"/>
    <col min="14848" max="14848" width="2.59765625" style="2" customWidth="1"/>
    <col min="14849" max="14849" width="13.59765625" style="2" customWidth="1"/>
    <col min="14850" max="14851" width="9.59765625" style="2" bestFit="1" customWidth="1"/>
    <col min="14852" max="14852" width="9.59765625" style="2" customWidth="1"/>
    <col min="14853" max="14854" width="8.59765625" style="2" customWidth="1"/>
    <col min="14855" max="14855" width="9.59765625" style="2" customWidth="1"/>
    <col min="14856" max="14857" width="8.59765625" style="2" customWidth="1"/>
    <col min="14858" max="14858" width="9.59765625" style="2" customWidth="1"/>
    <col min="14859" max="14860" width="8.59765625" style="2" customWidth="1"/>
    <col min="14861" max="14861" width="9.59765625" style="2" customWidth="1"/>
    <col min="14862" max="14863" width="8.59765625" style="2" customWidth="1"/>
    <col min="14864" max="14864" width="9.59765625" style="2" customWidth="1"/>
    <col min="14865" max="15103" width="9" style="2"/>
    <col min="15104" max="15104" width="2.59765625" style="2" customWidth="1"/>
    <col min="15105" max="15105" width="13.59765625" style="2" customWidth="1"/>
    <col min="15106" max="15107" width="9.59765625" style="2" bestFit="1" customWidth="1"/>
    <col min="15108" max="15108" width="9.59765625" style="2" customWidth="1"/>
    <col min="15109" max="15110" width="8.59765625" style="2" customWidth="1"/>
    <col min="15111" max="15111" width="9.59765625" style="2" customWidth="1"/>
    <col min="15112" max="15113" width="8.59765625" style="2" customWidth="1"/>
    <col min="15114" max="15114" width="9.59765625" style="2" customWidth="1"/>
    <col min="15115" max="15116" width="8.59765625" style="2" customWidth="1"/>
    <col min="15117" max="15117" width="9.59765625" style="2" customWidth="1"/>
    <col min="15118" max="15119" width="8.59765625" style="2" customWidth="1"/>
    <col min="15120" max="15120" width="9.59765625" style="2" customWidth="1"/>
    <col min="15121" max="15359" width="9" style="2"/>
    <col min="15360" max="15360" width="2.59765625" style="2" customWidth="1"/>
    <col min="15361" max="15361" width="13.59765625" style="2" customWidth="1"/>
    <col min="15362" max="15363" width="9.59765625" style="2" bestFit="1" customWidth="1"/>
    <col min="15364" max="15364" width="9.59765625" style="2" customWidth="1"/>
    <col min="15365" max="15366" width="8.59765625" style="2" customWidth="1"/>
    <col min="15367" max="15367" width="9.59765625" style="2" customWidth="1"/>
    <col min="15368" max="15369" width="8.59765625" style="2" customWidth="1"/>
    <col min="15370" max="15370" width="9.59765625" style="2" customWidth="1"/>
    <col min="15371" max="15372" width="8.59765625" style="2" customWidth="1"/>
    <col min="15373" max="15373" width="9.59765625" style="2" customWidth="1"/>
    <col min="15374" max="15375" width="8.59765625" style="2" customWidth="1"/>
    <col min="15376" max="15376" width="9.59765625" style="2" customWidth="1"/>
    <col min="15377" max="15615" width="9" style="2"/>
    <col min="15616" max="15616" width="2.59765625" style="2" customWidth="1"/>
    <col min="15617" max="15617" width="13.59765625" style="2" customWidth="1"/>
    <col min="15618" max="15619" width="9.59765625" style="2" bestFit="1" customWidth="1"/>
    <col min="15620" max="15620" width="9.59765625" style="2" customWidth="1"/>
    <col min="15621" max="15622" width="8.59765625" style="2" customWidth="1"/>
    <col min="15623" max="15623" width="9.59765625" style="2" customWidth="1"/>
    <col min="15624" max="15625" width="8.59765625" style="2" customWidth="1"/>
    <col min="15626" max="15626" width="9.59765625" style="2" customWidth="1"/>
    <col min="15627" max="15628" width="8.59765625" style="2" customWidth="1"/>
    <col min="15629" max="15629" width="9.59765625" style="2" customWidth="1"/>
    <col min="15630" max="15631" width="8.59765625" style="2" customWidth="1"/>
    <col min="15632" max="15632" width="9.59765625" style="2" customWidth="1"/>
    <col min="15633" max="15871" width="9" style="2"/>
    <col min="15872" max="15872" width="2.59765625" style="2" customWidth="1"/>
    <col min="15873" max="15873" width="13.59765625" style="2" customWidth="1"/>
    <col min="15874" max="15875" width="9.59765625" style="2" bestFit="1" customWidth="1"/>
    <col min="15876" max="15876" width="9.59765625" style="2" customWidth="1"/>
    <col min="15877" max="15878" width="8.59765625" style="2" customWidth="1"/>
    <col min="15879" max="15879" width="9.59765625" style="2" customWidth="1"/>
    <col min="15880" max="15881" width="8.59765625" style="2" customWidth="1"/>
    <col min="15882" max="15882" width="9.59765625" style="2" customWidth="1"/>
    <col min="15883" max="15884" width="8.59765625" style="2" customWidth="1"/>
    <col min="15885" max="15885" width="9.59765625" style="2" customWidth="1"/>
    <col min="15886" max="15887" width="8.59765625" style="2" customWidth="1"/>
    <col min="15888" max="15888" width="9.59765625" style="2" customWidth="1"/>
    <col min="15889" max="16127" width="9" style="2"/>
    <col min="16128" max="16128" width="2.59765625" style="2" customWidth="1"/>
    <col min="16129" max="16129" width="13.59765625" style="2" customWidth="1"/>
    <col min="16130" max="16131" width="9.59765625" style="2" bestFit="1" customWidth="1"/>
    <col min="16132" max="16132" width="9.59765625" style="2" customWidth="1"/>
    <col min="16133" max="16134" width="8.59765625" style="2" customWidth="1"/>
    <col min="16135" max="16135" width="9.59765625" style="2" customWidth="1"/>
    <col min="16136" max="16137" width="8.59765625" style="2" customWidth="1"/>
    <col min="16138" max="16138" width="9.59765625" style="2" customWidth="1"/>
    <col min="16139" max="16140" width="8.59765625" style="2" customWidth="1"/>
    <col min="16141" max="16141" width="9.59765625" style="2" customWidth="1"/>
    <col min="16142" max="16143" width="8.59765625" style="2" customWidth="1"/>
    <col min="16144" max="16144" width="9.59765625" style="2" customWidth="1"/>
    <col min="16145" max="16384" width="9" style="2"/>
  </cols>
  <sheetData>
    <row r="1" spans="1:16" ht="27.75" customHeight="1" x14ac:dyDescent="0.45">
      <c r="A1" s="1" t="s">
        <v>1304</v>
      </c>
    </row>
    <row r="2" spans="1:16" ht="13.5" customHeight="1" thickBot="1" x14ac:dyDescent="0.25">
      <c r="P2" s="3" t="s">
        <v>0</v>
      </c>
    </row>
    <row r="3" spans="1:16" s="4" customFormat="1" ht="23.1" customHeight="1" thickTop="1" x14ac:dyDescent="0.45">
      <c r="A3" s="290" t="s">
        <v>1</v>
      </c>
      <c r="B3" s="288" t="s">
        <v>2</v>
      </c>
      <c r="C3" s="288"/>
      <c r="D3" s="288"/>
      <c r="E3" s="288" t="s">
        <v>3</v>
      </c>
      <c r="F3" s="288"/>
      <c r="G3" s="288"/>
      <c r="H3" s="288" t="s">
        <v>4</v>
      </c>
      <c r="I3" s="288"/>
      <c r="J3" s="288"/>
      <c r="K3" s="288" t="s">
        <v>5</v>
      </c>
      <c r="L3" s="288"/>
      <c r="M3" s="288"/>
      <c r="N3" s="288" t="s">
        <v>6</v>
      </c>
      <c r="O3" s="288"/>
      <c r="P3" s="289"/>
    </row>
    <row r="4" spans="1:16" s="4" customFormat="1" ht="23.1" customHeight="1" x14ac:dyDescent="0.45">
      <c r="A4" s="291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 t="s">
        <v>7</v>
      </c>
      <c r="I4" s="5" t="s">
        <v>8</v>
      </c>
      <c r="J4" s="5" t="s">
        <v>9</v>
      </c>
      <c r="K4" s="5" t="s">
        <v>7</v>
      </c>
      <c r="L4" s="5" t="s">
        <v>8</v>
      </c>
      <c r="M4" s="5" t="s">
        <v>9</v>
      </c>
      <c r="N4" s="5" t="s">
        <v>7</v>
      </c>
      <c r="O4" s="5" t="s">
        <v>8</v>
      </c>
      <c r="P4" s="6" t="s">
        <v>9</v>
      </c>
    </row>
    <row r="5" spans="1:16" ht="15" customHeight="1" x14ac:dyDescent="0.45">
      <c r="A5" s="7" t="s">
        <v>10</v>
      </c>
      <c r="B5" s="8">
        <v>76994</v>
      </c>
      <c r="C5" s="8">
        <v>81292</v>
      </c>
      <c r="D5" s="9">
        <v>158286</v>
      </c>
      <c r="E5" s="10">
        <v>72292</v>
      </c>
      <c r="F5" s="10">
        <v>76315</v>
      </c>
      <c r="G5" s="10">
        <v>148607</v>
      </c>
      <c r="H5" s="10">
        <v>2390</v>
      </c>
      <c r="I5" s="10">
        <v>2590</v>
      </c>
      <c r="J5" s="10">
        <v>4980</v>
      </c>
      <c r="K5" s="10">
        <v>2312</v>
      </c>
      <c r="L5" s="10">
        <v>2387</v>
      </c>
      <c r="M5" s="10">
        <v>4699</v>
      </c>
      <c r="N5" s="10">
        <v>46404</v>
      </c>
      <c r="O5" s="10">
        <v>49413</v>
      </c>
      <c r="P5" s="10">
        <v>95817</v>
      </c>
    </row>
    <row r="6" spans="1:16" ht="15" customHeight="1" x14ac:dyDescent="0.45">
      <c r="A6" s="7" t="s">
        <v>11</v>
      </c>
      <c r="B6" s="11">
        <v>576</v>
      </c>
      <c r="C6" s="11">
        <v>542</v>
      </c>
      <c r="D6" s="11">
        <v>1118</v>
      </c>
      <c r="E6" s="10">
        <v>544</v>
      </c>
      <c r="F6" s="10">
        <v>511</v>
      </c>
      <c r="G6" s="10">
        <v>1055</v>
      </c>
      <c r="H6" s="10">
        <v>7</v>
      </c>
      <c r="I6" s="10">
        <v>8</v>
      </c>
      <c r="J6" s="10">
        <v>15</v>
      </c>
      <c r="K6" s="10">
        <v>25</v>
      </c>
      <c r="L6" s="10">
        <v>23</v>
      </c>
      <c r="M6" s="10">
        <v>48</v>
      </c>
      <c r="N6" s="10">
        <v>367</v>
      </c>
      <c r="O6" s="10">
        <v>326</v>
      </c>
      <c r="P6" s="10">
        <v>693</v>
      </c>
    </row>
    <row r="7" spans="1:16" ht="15" customHeight="1" x14ac:dyDescent="0.45">
      <c r="A7" s="7" t="s">
        <v>12</v>
      </c>
      <c r="B7" s="11">
        <v>607</v>
      </c>
      <c r="C7" s="11">
        <v>546</v>
      </c>
      <c r="D7" s="11">
        <v>1153</v>
      </c>
      <c r="E7" s="10">
        <v>579</v>
      </c>
      <c r="F7" s="10">
        <v>520</v>
      </c>
      <c r="G7" s="10">
        <v>1099</v>
      </c>
      <c r="H7" s="10">
        <v>9</v>
      </c>
      <c r="I7" s="10">
        <v>11</v>
      </c>
      <c r="J7" s="10">
        <v>20</v>
      </c>
      <c r="K7" s="10">
        <v>19</v>
      </c>
      <c r="L7" s="10">
        <v>15</v>
      </c>
      <c r="M7" s="10">
        <v>34</v>
      </c>
      <c r="N7" s="10">
        <v>382</v>
      </c>
      <c r="O7" s="10">
        <v>335</v>
      </c>
      <c r="P7" s="10">
        <v>717</v>
      </c>
    </row>
    <row r="8" spans="1:16" ht="15" customHeight="1" x14ac:dyDescent="0.45">
      <c r="A8" s="7" t="s">
        <v>13</v>
      </c>
      <c r="B8" s="11">
        <v>633</v>
      </c>
      <c r="C8" s="11">
        <v>614</v>
      </c>
      <c r="D8" s="11">
        <v>1247</v>
      </c>
      <c r="E8" s="10">
        <v>598</v>
      </c>
      <c r="F8" s="10">
        <v>580</v>
      </c>
      <c r="G8" s="10">
        <v>1178</v>
      </c>
      <c r="H8" s="10">
        <v>12</v>
      </c>
      <c r="I8" s="10">
        <v>13</v>
      </c>
      <c r="J8" s="10">
        <v>25</v>
      </c>
      <c r="K8" s="10">
        <v>23</v>
      </c>
      <c r="L8" s="10">
        <v>21</v>
      </c>
      <c r="M8" s="10">
        <v>44</v>
      </c>
      <c r="N8" s="10">
        <v>387</v>
      </c>
      <c r="O8" s="10">
        <v>383</v>
      </c>
      <c r="P8" s="10">
        <v>770</v>
      </c>
    </row>
    <row r="9" spans="1:16" ht="15" customHeight="1" x14ac:dyDescent="0.45">
      <c r="A9" s="7" t="s">
        <v>14</v>
      </c>
      <c r="B9" s="11">
        <v>653</v>
      </c>
      <c r="C9" s="11">
        <v>575</v>
      </c>
      <c r="D9" s="11">
        <v>1228</v>
      </c>
      <c r="E9" s="10">
        <v>613</v>
      </c>
      <c r="F9" s="10">
        <v>551</v>
      </c>
      <c r="G9" s="10">
        <v>1164</v>
      </c>
      <c r="H9" s="10">
        <v>11</v>
      </c>
      <c r="I9" s="10">
        <v>16</v>
      </c>
      <c r="J9" s="10">
        <v>27</v>
      </c>
      <c r="K9" s="10">
        <v>29</v>
      </c>
      <c r="L9" s="10">
        <v>8</v>
      </c>
      <c r="M9" s="10">
        <v>37</v>
      </c>
      <c r="N9" s="10">
        <v>402</v>
      </c>
      <c r="O9" s="10">
        <v>343</v>
      </c>
      <c r="P9" s="10">
        <v>745</v>
      </c>
    </row>
    <row r="10" spans="1:16" ht="15" customHeight="1" x14ac:dyDescent="0.45">
      <c r="A10" s="7" t="s">
        <v>15</v>
      </c>
      <c r="B10" s="11">
        <v>720</v>
      </c>
      <c r="C10" s="11">
        <v>627</v>
      </c>
      <c r="D10" s="11">
        <v>1347</v>
      </c>
      <c r="E10" s="10">
        <v>696</v>
      </c>
      <c r="F10" s="10">
        <v>600</v>
      </c>
      <c r="G10" s="10">
        <v>1296</v>
      </c>
      <c r="H10" s="10">
        <v>11</v>
      </c>
      <c r="I10" s="10">
        <v>12</v>
      </c>
      <c r="J10" s="10">
        <v>23</v>
      </c>
      <c r="K10" s="10">
        <v>13</v>
      </c>
      <c r="L10" s="10">
        <v>15</v>
      </c>
      <c r="M10" s="10">
        <v>28</v>
      </c>
      <c r="N10" s="10">
        <v>448</v>
      </c>
      <c r="O10" s="10">
        <v>409</v>
      </c>
      <c r="P10" s="10">
        <v>857</v>
      </c>
    </row>
    <row r="11" spans="1:16" ht="15" customHeight="1" x14ac:dyDescent="0.45">
      <c r="A11" s="7" t="s">
        <v>16</v>
      </c>
      <c r="B11" s="11">
        <v>674</v>
      </c>
      <c r="C11" s="11">
        <v>647</v>
      </c>
      <c r="D11" s="11">
        <v>1321</v>
      </c>
      <c r="E11" s="10">
        <v>631</v>
      </c>
      <c r="F11" s="10">
        <v>608</v>
      </c>
      <c r="G11" s="10">
        <v>1239</v>
      </c>
      <c r="H11" s="10">
        <v>19</v>
      </c>
      <c r="I11" s="10">
        <v>13</v>
      </c>
      <c r="J11" s="10">
        <v>32</v>
      </c>
      <c r="K11" s="10">
        <v>24</v>
      </c>
      <c r="L11" s="10">
        <v>26</v>
      </c>
      <c r="M11" s="10">
        <v>50</v>
      </c>
      <c r="N11" s="10">
        <v>398</v>
      </c>
      <c r="O11" s="10">
        <v>395</v>
      </c>
      <c r="P11" s="10">
        <v>793</v>
      </c>
    </row>
    <row r="12" spans="1:16" ht="15" customHeight="1" x14ac:dyDescent="0.45">
      <c r="A12" s="7" t="s">
        <v>17</v>
      </c>
      <c r="B12" s="11">
        <v>676</v>
      </c>
      <c r="C12" s="11">
        <v>621</v>
      </c>
      <c r="D12" s="11">
        <v>1297</v>
      </c>
      <c r="E12" s="10">
        <v>631</v>
      </c>
      <c r="F12" s="10">
        <v>584</v>
      </c>
      <c r="G12" s="10">
        <v>1215</v>
      </c>
      <c r="H12" s="10">
        <v>15</v>
      </c>
      <c r="I12" s="10">
        <v>18</v>
      </c>
      <c r="J12" s="10">
        <v>33</v>
      </c>
      <c r="K12" s="10">
        <v>30</v>
      </c>
      <c r="L12" s="10">
        <v>19</v>
      </c>
      <c r="M12" s="10">
        <v>49</v>
      </c>
      <c r="N12" s="10">
        <v>425</v>
      </c>
      <c r="O12" s="10">
        <v>381</v>
      </c>
      <c r="P12" s="10">
        <v>806</v>
      </c>
    </row>
    <row r="13" spans="1:16" ht="15" customHeight="1" x14ac:dyDescent="0.45">
      <c r="A13" s="7" t="s">
        <v>18</v>
      </c>
      <c r="B13" s="11">
        <v>747</v>
      </c>
      <c r="C13" s="11">
        <v>697</v>
      </c>
      <c r="D13" s="11">
        <v>1444</v>
      </c>
      <c r="E13" s="10">
        <v>715</v>
      </c>
      <c r="F13" s="10">
        <v>662</v>
      </c>
      <c r="G13" s="10">
        <v>1377</v>
      </c>
      <c r="H13" s="10">
        <v>17</v>
      </c>
      <c r="I13" s="10">
        <v>15</v>
      </c>
      <c r="J13" s="10">
        <v>32</v>
      </c>
      <c r="K13" s="10">
        <v>15</v>
      </c>
      <c r="L13" s="10">
        <v>20</v>
      </c>
      <c r="M13" s="10">
        <v>35</v>
      </c>
      <c r="N13" s="10">
        <v>480</v>
      </c>
      <c r="O13" s="10">
        <v>430</v>
      </c>
      <c r="P13" s="10">
        <v>910</v>
      </c>
    </row>
    <row r="14" spans="1:16" ht="15" customHeight="1" x14ac:dyDescent="0.45">
      <c r="A14" s="7" t="s">
        <v>19</v>
      </c>
      <c r="B14" s="11">
        <v>682</v>
      </c>
      <c r="C14" s="11">
        <v>712</v>
      </c>
      <c r="D14" s="11">
        <v>1394</v>
      </c>
      <c r="E14" s="10">
        <v>645</v>
      </c>
      <c r="F14" s="10">
        <v>671</v>
      </c>
      <c r="G14" s="10">
        <v>1316</v>
      </c>
      <c r="H14" s="10">
        <v>17</v>
      </c>
      <c r="I14" s="10">
        <v>16</v>
      </c>
      <c r="J14" s="10">
        <v>33</v>
      </c>
      <c r="K14" s="10">
        <v>20</v>
      </c>
      <c r="L14" s="10">
        <v>25</v>
      </c>
      <c r="M14" s="10">
        <v>45</v>
      </c>
      <c r="N14" s="10">
        <v>415</v>
      </c>
      <c r="O14" s="10">
        <v>447</v>
      </c>
      <c r="P14" s="10">
        <v>862</v>
      </c>
    </row>
    <row r="15" spans="1:16" ht="15" customHeight="1" x14ac:dyDescent="0.45">
      <c r="A15" s="7" t="s">
        <v>20</v>
      </c>
      <c r="B15" s="11">
        <v>800</v>
      </c>
      <c r="C15" s="11">
        <v>698</v>
      </c>
      <c r="D15" s="11">
        <v>1498</v>
      </c>
      <c r="E15" s="10">
        <v>759</v>
      </c>
      <c r="F15" s="10">
        <v>657</v>
      </c>
      <c r="G15" s="10">
        <v>1416</v>
      </c>
      <c r="H15" s="10">
        <v>12</v>
      </c>
      <c r="I15" s="10">
        <v>17</v>
      </c>
      <c r="J15" s="10">
        <v>29</v>
      </c>
      <c r="K15" s="10">
        <v>29</v>
      </c>
      <c r="L15" s="10">
        <v>24</v>
      </c>
      <c r="M15" s="10">
        <v>53</v>
      </c>
      <c r="N15" s="10">
        <v>522</v>
      </c>
      <c r="O15" s="10">
        <v>437</v>
      </c>
      <c r="P15" s="10">
        <v>959</v>
      </c>
    </row>
    <row r="16" spans="1:16" ht="15" customHeight="1" x14ac:dyDescent="0.45">
      <c r="A16" s="7" t="s">
        <v>21</v>
      </c>
      <c r="B16" s="11">
        <v>719</v>
      </c>
      <c r="C16" s="11">
        <v>693</v>
      </c>
      <c r="D16" s="11">
        <v>1412</v>
      </c>
      <c r="E16" s="10">
        <v>678</v>
      </c>
      <c r="F16" s="10">
        <v>654</v>
      </c>
      <c r="G16" s="10">
        <v>1332</v>
      </c>
      <c r="H16" s="10">
        <v>19</v>
      </c>
      <c r="I16" s="10">
        <v>20</v>
      </c>
      <c r="J16" s="10">
        <v>39</v>
      </c>
      <c r="K16" s="10">
        <v>22</v>
      </c>
      <c r="L16" s="10">
        <v>19</v>
      </c>
      <c r="M16" s="10">
        <v>41</v>
      </c>
      <c r="N16" s="10">
        <v>455</v>
      </c>
      <c r="O16" s="10">
        <v>431</v>
      </c>
      <c r="P16" s="10">
        <v>886</v>
      </c>
    </row>
    <row r="17" spans="1:16" ht="15" customHeight="1" x14ac:dyDescent="0.45">
      <c r="A17" s="7" t="s">
        <v>22</v>
      </c>
      <c r="B17" s="11">
        <v>771</v>
      </c>
      <c r="C17" s="11">
        <v>680</v>
      </c>
      <c r="D17" s="11">
        <v>1451</v>
      </c>
      <c r="E17" s="10">
        <v>717</v>
      </c>
      <c r="F17" s="10">
        <v>647</v>
      </c>
      <c r="G17" s="10">
        <v>1364</v>
      </c>
      <c r="H17" s="10">
        <v>21</v>
      </c>
      <c r="I17" s="10">
        <v>18</v>
      </c>
      <c r="J17" s="10">
        <v>39</v>
      </c>
      <c r="K17" s="10">
        <v>33</v>
      </c>
      <c r="L17" s="10">
        <v>15</v>
      </c>
      <c r="M17" s="10">
        <v>48</v>
      </c>
      <c r="N17" s="10">
        <v>457</v>
      </c>
      <c r="O17" s="10">
        <v>430</v>
      </c>
      <c r="P17" s="10">
        <v>887</v>
      </c>
    </row>
    <row r="18" spans="1:16" ht="15" customHeight="1" x14ac:dyDescent="0.45">
      <c r="A18" s="7" t="s">
        <v>23</v>
      </c>
      <c r="B18" s="11">
        <v>781</v>
      </c>
      <c r="C18" s="11">
        <v>739</v>
      </c>
      <c r="D18" s="11">
        <v>1520</v>
      </c>
      <c r="E18" s="10">
        <v>728</v>
      </c>
      <c r="F18" s="10">
        <v>684</v>
      </c>
      <c r="G18" s="10">
        <v>1412</v>
      </c>
      <c r="H18" s="10">
        <v>24</v>
      </c>
      <c r="I18" s="10">
        <v>28</v>
      </c>
      <c r="J18" s="10">
        <v>52</v>
      </c>
      <c r="K18" s="10">
        <v>29</v>
      </c>
      <c r="L18" s="10">
        <v>27</v>
      </c>
      <c r="M18" s="10">
        <v>56</v>
      </c>
      <c r="N18" s="10">
        <v>493</v>
      </c>
      <c r="O18" s="10">
        <v>434</v>
      </c>
      <c r="P18" s="10">
        <v>927</v>
      </c>
    </row>
    <row r="19" spans="1:16" ht="15" customHeight="1" x14ac:dyDescent="0.45">
      <c r="A19" s="7" t="s">
        <v>24</v>
      </c>
      <c r="B19" s="11">
        <v>697</v>
      </c>
      <c r="C19" s="11">
        <v>690</v>
      </c>
      <c r="D19" s="11">
        <v>1387</v>
      </c>
      <c r="E19" s="10">
        <v>637</v>
      </c>
      <c r="F19" s="10">
        <v>660</v>
      </c>
      <c r="G19" s="10">
        <v>1297</v>
      </c>
      <c r="H19" s="10">
        <v>30</v>
      </c>
      <c r="I19" s="10">
        <v>12</v>
      </c>
      <c r="J19" s="10">
        <v>42</v>
      </c>
      <c r="K19" s="10">
        <v>30</v>
      </c>
      <c r="L19" s="10">
        <v>18</v>
      </c>
      <c r="M19" s="10">
        <v>48</v>
      </c>
      <c r="N19" s="10">
        <v>420</v>
      </c>
      <c r="O19" s="10">
        <v>437</v>
      </c>
      <c r="P19" s="10">
        <v>857</v>
      </c>
    </row>
    <row r="20" spans="1:16" ht="15" customHeight="1" x14ac:dyDescent="0.45">
      <c r="A20" s="7" t="s">
        <v>25</v>
      </c>
      <c r="B20" s="11">
        <v>747</v>
      </c>
      <c r="C20" s="11">
        <v>775</v>
      </c>
      <c r="D20" s="11">
        <v>1522</v>
      </c>
      <c r="E20" s="10">
        <v>701</v>
      </c>
      <c r="F20" s="10">
        <v>733</v>
      </c>
      <c r="G20" s="10">
        <v>1434</v>
      </c>
      <c r="H20" s="10">
        <v>24</v>
      </c>
      <c r="I20" s="10">
        <v>16</v>
      </c>
      <c r="J20" s="10">
        <v>40</v>
      </c>
      <c r="K20" s="10">
        <v>22</v>
      </c>
      <c r="L20" s="10">
        <v>26</v>
      </c>
      <c r="M20" s="10">
        <v>48</v>
      </c>
      <c r="N20" s="10">
        <v>457</v>
      </c>
      <c r="O20" s="10">
        <v>468</v>
      </c>
      <c r="P20" s="10">
        <v>925</v>
      </c>
    </row>
    <row r="21" spans="1:16" ht="15" customHeight="1" x14ac:dyDescent="0.45">
      <c r="A21" s="7" t="s">
        <v>26</v>
      </c>
      <c r="B21" s="11">
        <v>768</v>
      </c>
      <c r="C21" s="11">
        <v>748</v>
      </c>
      <c r="D21" s="11">
        <v>1516</v>
      </c>
      <c r="E21" s="10">
        <v>722</v>
      </c>
      <c r="F21" s="10">
        <v>696</v>
      </c>
      <c r="G21" s="10">
        <v>1418</v>
      </c>
      <c r="H21" s="10">
        <v>28</v>
      </c>
      <c r="I21" s="10">
        <v>24</v>
      </c>
      <c r="J21" s="10">
        <v>52</v>
      </c>
      <c r="K21" s="10">
        <v>18</v>
      </c>
      <c r="L21" s="10">
        <v>28</v>
      </c>
      <c r="M21" s="10">
        <v>46</v>
      </c>
      <c r="N21" s="10">
        <v>462</v>
      </c>
      <c r="O21" s="10">
        <v>463</v>
      </c>
      <c r="P21" s="10">
        <v>925</v>
      </c>
    </row>
    <row r="22" spans="1:16" ht="15" customHeight="1" x14ac:dyDescent="0.45">
      <c r="A22" s="7" t="s">
        <v>27</v>
      </c>
      <c r="B22" s="11">
        <v>711</v>
      </c>
      <c r="C22" s="11">
        <v>749</v>
      </c>
      <c r="D22" s="11">
        <v>1460</v>
      </c>
      <c r="E22" s="10">
        <v>677</v>
      </c>
      <c r="F22" s="10">
        <v>690</v>
      </c>
      <c r="G22" s="10">
        <v>1367</v>
      </c>
      <c r="H22" s="10">
        <v>17</v>
      </c>
      <c r="I22" s="10">
        <v>24</v>
      </c>
      <c r="J22" s="10">
        <v>41</v>
      </c>
      <c r="K22" s="10">
        <v>17</v>
      </c>
      <c r="L22" s="10">
        <v>35</v>
      </c>
      <c r="M22" s="10">
        <v>52</v>
      </c>
      <c r="N22" s="10">
        <v>427</v>
      </c>
      <c r="O22" s="10">
        <v>431</v>
      </c>
      <c r="P22" s="10">
        <v>858</v>
      </c>
    </row>
    <row r="23" spans="1:16" ht="15" customHeight="1" x14ac:dyDescent="0.45">
      <c r="A23" s="7" t="s">
        <v>28</v>
      </c>
      <c r="B23" s="11">
        <v>838</v>
      </c>
      <c r="C23" s="11">
        <v>803</v>
      </c>
      <c r="D23" s="11">
        <v>1641</v>
      </c>
      <c r="E23" s="10">
        <v>789</v>
      </c>
      <c r="F23" s="10">
        <v>743</v>
      </c>
      <c r="G23" s="10">
        <v>1532</v>
      </c>
      <c r="H23" s="10">
        <v>19</v>
      </c>
      <c r="I23" s="10">
        <v>29</v>
      </c>
      <c r="J23" s="10">
        <v>48</v>
      </c>
      <c r="K23" s="10">
        <v>30</v>
      </c>
      <c r="L23" s="10">
        <v>31</v>
      </c>
      <c r="M23" s="10">
        <v>61</v>
      </c>
      <c r="N23" s="10">
        <v>525</v>
      </c>
      <c r="O23" s="10">
        <v>461</v>
      </c>
      <c r="P23" s="10">
        <v>986</v>
      </c>
    </row>
    <row r="24" spans="1:16" ht="15" customHeight="1" x14ac:dyDescent="0.45">
      <c r="A24" s="7" t="s">
        <v>29</v>
      </c>
      <c r="B24" s="11">
        <v>832</v>
      </c>
      <c r="C24" s="11">
        <v>796</v>
      </c>
      <c r="D24" s="11">
        <v>1628</v>
      </c>
      <c r="E24" s="10">
        <v>779</v>
      </c>
      <c r="F24" s="10">
        <v>755</v>
      </c>
      <c r="G24" s="10">
        <v>1534</v>
      </c>
      <c r="H24" s="10">
        <v>22</v>
      </c>
      <c r="I24" s="10">
        <v>28</v>
      </c>
      <c r="J24" s="10">
        <v>50</v>
      </c>
      <c r="K24" s="10">
        <v>31</v>
      </c>
      <c r="L24" s="10">
        <v>13</v>
      </c>
      <c r="M24" s="10">
        <v>44</v>
      </c>
      <c r="N24" s="10">
        <v>525</v>
      </c>
      <c r="O24" s="10">
        <v>511</v>
      </c>
      <c r="P24" s="10">
        <v>1036</v>
      </c>
    </row>
    <row r="25" spans="1:16" ht="15" customHeight="1" x14ac:dyDescent="0.45">
      <c r="A25" s="7" t="s">
        <v>30</v>
      </c>
      <c r="B25" s="11">
        <v>758</v>
      </c>
      <c r="C25" s="11">
        <v>801</v>
      </c>
      <c r="D25" s="11">
        <v>1559</v>
      </c>
      <c r="E25" s="10">
        <v>722</v>
      </c>
      <c r="F25" s="10">
        <v>752</v>
      </c>
      <c r="G25" s="10">
        <v>1474</v>
      </c>
      <c r="H25" s="10">
        <v>22</v>
      </c>
      <c r="I25" s="10">
        <v>23</v>
      </c>
      <c r="J25" s="10">
        <v>45</v>
      </c>
      <c r="K25" s="10">
        <v>14</v>
      </c>
      <c r="L25" s="10">
        <v>26</v>
      </c>
      <c r="M25" s="10">
        <v>40</v>
      </c>
      <c r="N25" s="10">
        <v>486</v>
      </c>
      <c r="O25" s="10">
        <v>521</v>
      </c>
      <c r="P25" s="10">
        <v>1007</v>
      </c>
    </row>
    <row r="26" spans="1:16" ht="15" customHeight="1" x14ac:dyDescent="0.45">
      <c r="A26" s="7" t="s">
        <v>31</v>
      </c>
      <c r="B26" s="11">
        <v>801</v>
      </c>
      <c r="C26" s="11">
        <v>797</v>
      </c>
      <c r="D26" s="11">
        <v>1598</v>
      </c>
      <c r="E26" s="10">
        <v>760</v>
      </c>
      <c r="F26" s="10">
        <v>752</v>
      </c>
      <c r="G26" s="10">
        <v>1512</v>
      </c>
      <c r="H26" s="10">
        <v>19</v>
      </c>
      <c r="I26" s="10">
        <v>25</v>
      </c>
      <c r="J26" s="10">
        <v>44</v>
      </c>
      <c r="K26" s="10">
        <v>22</v>
      </c>
      <c r="L26" s="10">
        <v>20</v>
      </c>
      <c r="M26" s="10">
        <v>42</v>
      </c>
      <c r="N26" s="10">
        <v>483</v>
      </c>
      <c r="O26" s="10">
        <v>525</v>
      </c>
      <c r="P26" s="10">
        <v>1008</v>
      </c>
    </row>
    <row r="27" spans="1:16" ht="15" customHeight="1" x14ac:dyDescent="0.45">
      <c r="A27" s="7" t="s">
        <v>32</v>
      </c>
      <c r="B27" s="11">
        <v>779</v>
      </c>
      <c r="C27" s="11">
        <v>764</v>
      </c>
      <c r="D27" s="11">
        <v>1543</v>
      </c>
      <c r="E27" s="10">
        <v>746</v>
      </c>
      <c r="F27" s="10">
        <v>733</v>
      </c>
      <c r="G27" s="10">
        <v>1479</v>
      </c>
      <c r="H27" s="10">
        <v>13</v>
      </c>
      <c r="I27" s="10">
        <v>17</v>
      </c>
      <c r="J27" s="10">
        <v>30</v>
      </c>
      <c r="K27" s="10">
        <v>20</v>
      </c>
      <c r="L27" s="10">
        <v>14</v>
      </c>
      <c r="M27" s="10">
        <v>34</v>
      </c>
      <c r="N27" s="10">
        <v>474</v>
      </c>
      <c r="O27" s="10">
        <v>499</v>
      </c>
      <c r="P27" s="10">
        <v>973</v>
      </c>
    </row>
    <row r="28" spans="1:16" ht="15" customHeight="1" x14ac:dyDescent="0.45">
      <c r="A28" s="7" t="s">
        <v>33</v>
      </c>
      <c r="B28" s="11">
        <v>703</v>
      </c>
      <c r="C28" s="11">
        <v>759</v>
      </c>
      <c r="D28" s="11">
        <v>1462</v>
      </c>
      <c r="E28" s="10">
        <v>667</v>
      </c>
      <c r="F28" s="10">
        <v>727</v>
      </c>
      <c r="G28" s="10">
        <v>1394</v>
      </c>
      <c r="H28" s="10">
        <v>22</v>
      </c>
      <c r="I28" s="10">
        <v>16</v>
      </c>
      <c r="J28" s="10">
        <v>38</v>
      </c>
      <c r="K28" s="10">
        <v>14</v>
      </c>
      <c r="L28" s="10">
        <v>16</v>
      </c>
      <c r="M28" s="10">
        <v>30</v>
      </c>
      <c r="N28" s="10">
        <v>427</v>
      </c>
      <c r="O28" s="10">
        <v>468</v>
      </c>
      <c r="P28" s="10">
        <v>895</v>
      </c>
    </row>
    <row r="29" spans="1:16" ht="15" customHeight="1" x14ac:dyDescent="0.45">
      <c r="A29" s="7" t="s">
        <v>34</v>
      </c>
      <c r="B29" s="11">
        <v>786</v>
      </c>
      <c r="C29" s="11">
        <v>691</v>
      </c>
      <c r="D29" s="11">
        <v>1477</v>
      </c>
      <c r="E29" s="10">
        <v>759</v>
      </c>
      <c r="F29" s="10">
        <v>661</v>
      </c>
      <c r="G29" s="10">
        <v>1420</v>
      </c>
      <c r="H29" s="10">
        <v>12</v>
      </c>
      <c r="I29" s="10">
        <v>16</v>
      </c>
      <c r="J29" s="10">
        <v>28</v>
      </c>
      <c r="K29" s="10">
        <v>15</v>
      </c>
      <c r="L29" s="10">
        <v>14</v>
      </c>
      <c r="M29" s="10">
        <v>29</v>
      </c>
      <c r="N29" s="10">
        <v>482</v>
      </c>
      <c r="O29" s="10">
        <v>414</v>
      </c>
      <c r="P29" s="10">
        <v>896</v>
      </c>
    </row>
    <row r="30" spans="1:16" ht="15" customHeight="1" x14ac:dyDescent="0.45">
      <c r="A30" s="7" t="s">
        <v>35</v>
      </c>
      <c r="B30" s="11">
        <v>727</v>
      </c>
      <c r="C30" s="11">
        <v>755</v>
      </c>
      <c r="D30" s="11">
        <v>1482</v>
      </c>
      <c r="E30" s="10">
        <v>698</v>
      </c>
      <c r="F30" s="10">
        <v>725</v>
      </c>
      <c r="G30" s="10">
        <v>1423</v>
      </c>
      <c r="H30" s="10">
        <v>12</v>
      </c>
      <c r="I30" s="10">
        <v>15</v>
      </c>
      <c r="J30" s="10">
        <v>27</v>
      </c>
      <c r="K30" s="10">
        <v>17</v>
      </c>
      <c r="L30" s="10">
        <v>15</v>
      </c>
      <c r="M30" s="10">
        <v>32</v>
      </c>
      <c r="N30" s="10">
        <v>439</v>
      </c>
      <c r="O30" s="10">
        <v>464</v>
      </c>
      <c r="P30" s="10">
        <v>903</v>
      </c>
    </row>
    <row r="31" spans="1:16" ht="15" customHeight="1" x14ac:dyDescent="0.45">
      <c r="A31" s="7" t="s">
        <v>36</v>
      </c>
      <c r="B31" s="11">
        <v>795</v>
      </c>
      <c r="C31" s="11">
        <v>734</v>
      </c>
      <c r="D31" s="11">
        <v>1529</v>
      </c>
      <c r="E31" s="10">
        <v>765</v>
      </c>
      <c r="F31" s="10">
        <v>704</v>
      </c>
      <c r="G31" s="10">
        <v>1469</v>
      </c>
      <c r="H31" s="10">
        <v>15</v>
      </c>
      <c r="I31" s="10">
        <v>17</v>
      </c>
      <c r="J31" s="10">
        <v>32</v>
      </c>
      <c r="K31" s="10">
        <v>15</v>
      </c>
      <c r="L31" s="10">
        <v>13</v>
      </c>
      <c r="M31" s="10">
        <v>28</v>
      </c>
      <c r="N31" s="10">
        <v>487</v>
      </c>
      <c r="O31" s="10">
        <v>472</v>
      </c>
      <c r="P31" s="10">
        <v>959</v>
      </c>
    </row>
    <row r="32" spans="1:16" ht="15" customHeight="1" x14ac:dyDescent="0.45">
      <c r="A32" s="7" t="s">
        <v>37</v>
      </c>
      <c r="B32" s="11">
        <v>780</v>
      </c>
      <c r="C32" s="11">
        <v>713</v>
      </c>
      <c r="D32" s="11">
        <v>1493</v>
      </c>
      <c r="E32" s="10">
        <v>753</v>
      </c>
      <c r="F32" s="10">
        <v>679</v>
      </c>
      <c r="G32" s="10">
        <v>1432</v>
      </c>
      <c r="H32" s="10">
        <v>14</v>
      </c>
      <c r="I32" s="10">
        <v>12</v>
      </c>
      <c r="J32" s="10">
        <v>26</v>
      </c>
      <c r="K32" s="10">
        <v>13</v>
      </c>
      <c r="L32" s="10">
        <v>22</v>
      </c>
      <c r="M32" s="10">
        <v>35</v>
      </c>
      <c r="N32" s="10">
        <v>481</v>
      </c>
      <c r="O32" s="10">
        <v>429</v>
      </c>
      <c r="P32" s="10">
        <v>910</v>
      </c>
    </row>
    <row r="33" spans="1:16" ht="15" customHeight="1" x14ac:dyDescent="0.45">
      <c r="A33" s="7" t="s">
        <v>38</v>
      </c>
      <c r="B33" s="11">
        <v>793</v>
      </c>
      <c r="C33" s="11">
        <v>709</v>
      </c>
      <c r="D33" s="11">
        <v>1502</v>
      </c>
      <c r="E33" s="10">
        <v>754</v>
      </c>
      <c r="F33" s="10">
        <v>679</v>
      </c>
      <c r="G33" s="10">
        <v>1433</v>
      </c>
      <c r="H33" s="10">
        <v>18</v>
      </c>
      <c r="I33" s="10">
        <v>13</v>
      </c>
      <c r="J33" s="10">
        <v>31</v>
      </c>
      <c r="K33" s="10">
        <v>21</v>
      </c>
      <c r="L33" s="10">
        <v>17</v>
      </c>
      <c r="M33" s="10">
        <v>38</v>
      </c>
      <c r="N33" s="10">
        <v>480</v>
      </c>
      <c r="O33" s="10">
        <v>427</v>
      </c>
      <c r="P33" s="10">
        <v>907</v>
      </c>
    </row>
    <row r="34" spans="1:16" ht="15" customHeight="1" x14ac:dyDescent="0.45">
      <c r="A34" s="7" t="s">
        <v>39</v>
      </c>
      <c r="B34" s="11">
        <v>739</v>
      </c>
      <c r="C34" s="11">
        <v>697</v>
      </c>
      <c r="D34" s="11">
        <v>1436</v>
      </c>
      <c r="E34" s="10">
        <v>709</v>
      </c>
      <c r="F34" s="10">
        <v>663</v>
      </c>
      <c r="G34" s="10">
        <v>1372</v>
      </c>
      <c r="H34" s="10">
        <v>8</v>
      </c>
      <c r="I34" s="10">
        <v>17</v>
      </c>
      <c r="J34" s="10">
        <v>25</v>
      </c>
      <c r="K34" s="10">
        <v>22</v>
      </c>
      <c r="L34" s="10">
        <v>17</v>
      </c>
      <c r="M34" s="10">
        <v>39</v>
      </c>
      <c r="N34" s="10">
        <v>449</v>
      </c>
      <c r="O34" s="10">
        <v>426</v>
      </c>
      <c r="P34" s="10">
        <v>875</v>
      </c>
    </row>
    <row r="35" spans="1:16" ht="15" customHeight="1" x14ac:dyDescent="0.45">
      <c r="A35" s="7" t="s">
        <v>40</v>
      </c>
      <c r="B35" s="11">
        <v>751</v>
      </c>
      <c r="C35" s="11">
        <v>721</v>
      </c>
      <c r="D35" s="11">
        <v>1472</v>
      </c>
      <c r="E35" s="10">
        <v>708</v>
      </c>
      <c r="F35" s="10">
        <v>675</v>
      </c>
      <c r="G35" s="10">
        <v>1383</v>
      </c>
      <c r="H35" s="10">
        <v>21</v>
      </c>
      <c r="I35" s="10">
        <v>17</v>
      </c>
      <c r="J35" s="10">
        <v>38</v>
      </c>
      <c r="K35" s="10">
        <v>22</v>
      </c>
      <c r="L35" s="10">
        <v>29</v>
      </c>
      <c r="M35" s="10">
        <v>51</v>
      </c>
      <c r="N35" s="10">
        <v>447</v>
      </c>
      <c r="O35" s="10">
        <v>426</v>
      </c>
      <c r="P35" s="10">
        <v>873</v>
      </c>
    </row>
    <row r="36" spans="1:16" ht="15" customHeight="1" x14ac:dyDescent="0.45">
      <c r="A36" s="7" t="s">
        <v>41</v>
      </c>
      <c r="B36" s="11">
        <v>796</v>
      </c>
      <c r="C36" s="11">
        <v>738</v>
      </c>
      <c r="D36" s="11">
        <v>1534</v>
      </c>
      <c r="E36" s="10">
        <v>750</v>
      </c>
      <c r="F36" s="10">
        <v>691</v>
      </c>
      <c r="G36" s="10">
        <v>1441</v>
      </c>
      <c r="H36" s="10">
        <v>22</v>
      </c>
      <c r="I36" s="10">
        <v>22</v>
      </c>
      <c r="J36" s="10">
        <v>44</v>
      </c>
      <c r="K36" s="10">
        <v>24</v>
      </c>
      <c r="L36" s="10">
        <v>25</v>
      </c>
      <c r="M36" s="10">
        <v>49</v>
      </c>
      <c r="N36" s="10">
        <v>467</v>
      </c>
      <c r="O36" s="10">
        <v>434</v>
      </c>
      <c r="P36" s="10">
        <v>901</v>
      </c>
    </row>
    <row r="37" spans="1:16" ht="15" customHeight="1" x14ac:dyDescent="0.45">
      <c r="A37" s="7" t="s">
        <v>42</v>
      </c>
      <c r="B37" s="11">
        <v>813</v>
      </c>
      <c r="C37" s="11">
        <v>757</v>
      </c>
      <c r="D37" s="11">
        <v>1570</v>
      </c>
      <c r="E37" s="10">
        <v>771</v>
      </c>
      <c r="F37" s="10">
        <v>724</v>
      </c>
      <c r="G37" s="10">
        <v>1495</v>
      </c>
      <c r="H37" s="10">
        <v>16</v>
      </c>
      <c r="I37" s="10">
        <v>15</v>
      </c>
      <c r="J37" s="10">
        <v>31</v>
      </c>
      <c r="K37" s="10">
        <v>26</v>
      </c>
      <c r="L37" s="10">
        <v>18</v>
      </c>
      <c r="M37" s="10">
        <v>44</v>
      </c>
      <c r="N37" s="10">
        <v>476</v>
      </c>
      <c r="O37" s="10">
        <v>464</v>
      </c>
      <c r="P37" s="10">
        <v>940</v>
      </c>
    </row>
    <row r="38" spans="1:16" ht="15" customHeight="1" x14ac:dyDescent="0.45">
      <c r="A38" s="7" t="s">
        <v>43</v>
      </c>
      <c r="B38" s="11">
        <v>902</v>
      </c>
      <c r="C38" s="11">
        <v>841</v>
      </c>
      <c r="D38" s="11">
        <v>1743</v>
      </c>
      <c r="E38" s="10">
        <v>862</v>
      </c>
      <c r="F38" s="10">
        <v>804</v>
      </c>
      <c r="G38" s="10">
        <v>1666</v>
      </c>
      <c r="H38" s="10">
        <v>21</v>
      </c>
      <c r="I38" s="10">
        <v>12</v>
      </c>
      <c r="J38" s="10">
        <v>33</v>
      </c>
      <c r="K38" s="10">
        <v>19</v>
      </c>
      <c r="L38" s="10">
        <v>25</v>
      </c>
      <c r="M38" s="10">
        <v>44</v>
      </c>
      <c r="N38" s="10">
        <v>553</v>
      </c>
      <c r="O38" s="10">
        <v>512</v>
      </c>
      <c r="P38" s="10">
        <v>1065</v>
      </c>
    </row>
    <row r="39" spans="1:16" ht="15" customHeight="1" x14ac:dyDescent="0.45">
      <c r="A39" s="7" t="s">
        <v>44</v>
      </c>
      <c r="B39" s="11">
        <v>864</v>
      </c>
      <c r="C39" s="11">
        <v>810</v>
      </c>
      <c r="D39" s="11">
        <v>1674</v>
      </c>
      <c r="E39" s="10">
        <v>827</v>
      </c>
      <c r="F39" s="10">
        <v>770</v>
      </c>
      <c r="G39" s="10">
        <v>1597</v>
      </c>
      <c r="H39" s="10">
        <v>14</v>
      </c>
      <c r="I39" s="10">
        <v>16</v>
      </c>
      <c r="J39" s="10">
        <v>30</v>
      </c>
      <c r="K39" s="10">
        <v>23</v>
      </c>
      <c r="L39" s="10">
        <v>24</v>
      </c>
      <c r="M39" s="10">
        <v>47</v>
      </c>
      <c r="N39" s="10">
        <v>514</v>
      </c>
      <c r="O39" s="10">
        <v>509</v>
      </c>
      <c r="P39" s="10">
        <v>1023</v>
      </c>
    </row>
    <row r="40" spans="1:16" ht="15" customHeight="1" x14ac:dyDescent="0.45">
      <c r="A40" s="7" t="s">
        <v>45</v>
      </c>
      <c r="B40" s="11">
        <v>944</v>
      </c>
      <c r="C40" s="11">
        <v>790</v>
      </c>
      <c r="D40" s="11">
        <v>1734</v>
      </c>
      <c r="E40" s="10">
        <v>893</v>
      </c>
      <c r="F40" s="10">
        <v>751</v>
      </c>
      <c r="G40" s="10">
        <v>1644</v>
      </c>
      <c r="H40" s="10">
        <v>18</v>
      </c>
      <c r="I40" s="10">
        <v>13</v>
      </c>
      <c r="J40" s="10">
        <v>31</v>
      </c>
      <c r="K40" s="10">
        <v>33</v>
      </c>
      <c r="L40" s="10">
        <v>26</v>
      </c>
      <c r="M40" s="10">
        <v>59</v>
      </c>
      <c r="N40" s="10">
        <v>569</v>
      </c>
      <c r="O40" s="10">
        <v>505</v>
      </c>
      <c r="P40" s="10">
        <v>1074</v>
      </c>
    </row>
    <row r="41" spans="1:16" ht="15" customHeight="1" x14ac:dyDescent="0.45">
      <c r="A41" s="7" t="s">
        <v>46</v>
      </c>
      <c r="B41" s="11">
        <v>839</v>
      </c>
      <c r="C41" s="11">
        <v>895</v>
      </c>
      <c r="D41" s="11">
        <v>1734</v>
      </c>
      <c r="E41" s="10">
        <v>799</v>
      </c>
      <c r="F41" s="10">
        <v>853</v>
      </c>
      <c r="G41" s="10">
        <v>1652</v>
      </c>
      <c r="H41" s="10">
        <v>13</v>
      </c>
      <c r="I41" s="10">
        <v>16</v>
      </c>
      <c r="J41" s="10">
        <v>29</v>
      </c>
      <c r="K41" s="10">
        <v>27</v>
      </c>
      <c r="L41" s="10">
        <v>26</v>
      </c>
      <c r="M41" s="10">
        <v>53</v>
      </c>
      <c r="N41" s="10">
        <v>501</v>
      </c>
      <c r="O41" s="10">
        <v>561</v>
      </c>
      <c r="P41" s="10">
        <v>1062</v>
      </c>
    </row>
    <row r="42" spans="1:16" ht="15" customHeight="1" x14ac:dyDescent="0.45">
      <c r="A42" s="7" t="s">
        <v>47</v>
      </c>
      <c r="B42" s="11">
        <v>926</v>
      </c>
      <c r="C42" s="11">
        <v>934</v>
      </c>
      <c r="D42" s="11">
        <v>1860</v>
      </c>
      <c r="E42" s="10">
        <v>888</v>
      </c>
      <c r="F42" s="10">
        <v>877</v>
      </c>
      <c r="G42" s="10">
        <v>1765</v>
      </c>
      <c r="H42" s="10">
        <v>14</v>
      </c>
      <c r="I42" s="10">
        <v>25</v>
      </c>
      <c r="J42" s="10">
        <v>39</v>
      </c>
      <c r="K42" s="10">
        <v>24</v>
      </c>
      <c r="L42" s="10">
        <v>32</v>
      </c>
      <c r="M42" s="10">
        <v>56</v>
      </c>
      <c r="N42" s="10">
        <v>556</v>
      </c>
      <c r="O42" s="10">
        <v>575</v>
      </c>
      <c r="P42" s="10">
        <v>1131</v>
      </c>
    </row>
    <row r="43" spans="1:16" ht="15" customHeight="1" x14ac:dyDescent="0.45">
      <c r="A43" s="7" t="s">
        <v>48</v>
      </c>
      <c r="B43" s="11">
        <v>931</v>
      </c>
      <c r="C43" s="11">
        <v>871</v>
      </c>
      <c r="D43" s="11">
        <v>1802</v>
      </c>
      <c r="E43" s="10">
        <v>876</v>
      </c>
      <c r="F43" s="10">
        <v>826</v>
      </c>
      <c r="G43" s="10">
        <v>1702</v>
      </c>
      <c r="H43" s="10">
        <v>29</v>
      </c>
      <c r="I43" s="10">
        <v>22</v>
      </c>
      <c r="J43" s="10">
        <v>51</v>
      </c>
      <c r="K43" s="10">
        <v>26</v>
      </c>
      <c r="L43" s="10">
        <v>23</v>
      </c>
      <c r="M43" s="10">
        <v>49</v>
      </c>
      <c r="N43" s="10">
        <v>552</v>
      </c>
      <c r="O43" s="10">
        <v>537</v>
      </c>
      <c r="P43" s="10">
        <v>1089</v>
      </c>
    </row>
    <row r="44" spans="1:16" ht="15" customHeight="1" x14ac:dyDescent="0.45">
      <c r="A44" s="7" t="s">
        <v>49</v>
      </c>
      <c r="B44" s="11">
        <v>993</v>
      </c>
      <c r="C44" s="11">
        <v>922</v>
      </c>
      <c r="D44" s="11">
        <v>1915</v>
      </c>
      <c r="E44" s="10">
        <v>947</v>
      </c>
      <c r="F44" s="10">
        <v>873</v>
      </c>
      <c r="G44" s="10">
        <v>1820</v>
      </c>
      <c r="H44" s="10">
        <v>22</v>
      </c>
      <c r="I44" s="10">
        <v>20</v>
      </c>
      <c r="J44" s="10">
        <v>42</v>
      </c>
      <c r="K44" s="10">
        <v>24</v>
      </c>
      <c r="L44" s="10">
        <v>29</v>
      </c>
      <c r="M44" s="10">
        <v>53</v>
      </c>
      <c r="N44" s="10">
        <v>612</v>
      </c>
      <c r="O44" s="10">
        <v>551</v>
      </c>
      <c r="P44" s="10">
        <v>1163</v>
      </c>
    </row>
    <row r="45" spans="1:16" ht="15" customHeight="1" x14ac:dyDescent="0.45">
      <c r="A45" s="7" t="s">
        <v>50</v>
      </c>
      <c r="B45" s="11">
        <v>957</v>
      </c>
      <c r="C45" s="11">
        <v>933</v>
      </c>
      <c r="D45" s="11">
        <v>1890</v>
      </c>
      <c r="E45" s="10">
        <v>914</v>
      </c>
      <c r="F45" s="10">
        <v>870</v>
      </c>
      <c r="G45" s="10">
        <v>1784</v>
      </c>
      <c r="H45" s="10">
        <v>26</v>
      </c>
      <c r="I45" s="10">
        <v>32</v>
      </c>
      <c r="J45" s="10">
        <v>58</v>
      </c>
      <c r="K45" s="10">
        <v>17</v>
      </c>
      <c r="L45" s="10">
        <v>31</v>
      </c>
      <c r="M45" s="10">
        <v>48</v>
      </c>
      <c r="N45" s="10">
        <v>608</v>
      </c>
      <c r="O45" s="10">
        <v>564</v>
      </c>
      <c r="P45" s="10">
        <v>1172</v>
      </c>
    </row>
    <row r="46" spans="1:16" ht="15" customHeight="1" x14ac:dyDescent="0.45">
      <c r="A46" s="7" t="s">
        <v>51</v>
      </c>
      <c r="B46" s="11">
        <v>1023</v>
      </c>
      <c r="C46" s="11">
        <v>981</v>
      </c>
      <c r="D46" s="11">
        <v>2004</v>
      </c>
      <c r="E46" s="10">
        <v>968</v>
      </c>
      <c r="F46" s="10">
        <v>933</v>
      </c>
      <c r="G46" s="10">
        <v>1901</v>
      </c>
      <c r="H46" s="10">
        <v>22</v>
      </c>
      <c r="I46" s="10">
        <v>22</v>
      </c>
      <c r="J46" s="10">
        <v>44</v>
      </c>
      <c r="K46" s="10">
        <v>33</v>
      </c>
      <c r="L46" s="10">
        <v>26</v>
      </c>
      <c r="M46" s="10">
        <v>59</v>
      </c>
      <c r="N46" s="10">
        <v>623</v>
      </c>
      <c r="O46" s="10">
        <v>606</v>
      </c>
      <c r="P46" s="10">
        <v>1229</v>
      </c>
    </row>
    <row r="47" spans="1:16" ht="15" customHeight="1" x14ac:dyDescent="0.45">
      <c r="A47" s="7" t="s">
        <v>52</v>
      </c>
      <c r="B47" s="11">
        <v>1031</v>
      </c>
      <c r="C47" s="11">
        <v>1000</v>
      </c>
      <c r="D47" s="11">
        <v>2031</v>
      </c>
      <c r="E47" s="10">
        <v>965</v>
      </c>
      <c r="F47" s="10">
        <v>947</v>
      </c>
      <c r="G47" s="10">
        <v>1912</v>
      </c>
      <c r="H47" s="10">
        <v>29</v>
      </c>
      <c r="I47" s="10">
        <v>18</v>
      </c>
      <c r="J47" s="10">
        <v>47</v>
      </c>
      <c r="K47" s="10">
        <v>37</v>
      </c>
      <c r="L47" s="10">
        <v>35</v>
      </c>
      <c r="M47" s="10">
        <v>72</v>
      </c>
      <c r="N47" s="10">
        <v>595</v>
      </c>
      <c r="O47" s="10">
        <v>614</v>
      </c>
      <c r="P47" s="10">
        <v>1209</v>
      </c>
    </row>
    <row r="48" spans="1:16" ht="15" customHeight="1" x14ac:dyDescent="0.45">
      <c r="A48" s="7" t="s">
        <v>53</v>
      </c>
      <c r="B48" s="11">
        <v>1081</v>
      </c>
      <c r="C48" s="11">
        <v>981</v>
      </c>
      <c r="D48" s="11">
        <v>2062</v>
      </c>
      <c r="E48" s="10">
        <v>1019</v>
      </c>
      <c r="F48" s="10">
        <v>916</v>
      </c>
      <c r="G48" s="10">
        <v>1935</v>
      </c>
      <c r="H48" s="10">
        <v>25</v>
      </c>
      <c r="I48" s="10">
        <v>30</v>
      </c>
      <c r="J48" s="10">
        <v>55</v>
      </c>
      <c r="K48" s="10">
        <v>37</v>
      </c>
      <c r="L48" s="10">
        <v>35</v>
      </c>
      <c r="M48" s="10">
        <v>72</v>
      </c>
      <c r="N48" s="10">
        <v>674</v>
      </c>
      <c r="O48" s="10">
        <v>608</v>
      </c>
      <c r="P48" s="10">
        <v>1282</v>
      </c>
    </row>
    <row r="49" spans="1:16" ht="15" customHeight="1" x14ac:dyDescent="0.45">
      <c r="A49" s="7" t="s">
        <v>54</v>
      </c>
      <c r="B49" s="11">
        <v>1101</v>
      </c>
      <c r="C49" s="11">
        <v>1035</v>
      </c>
      <c r="D49" s="11">
        <v>2136</v>
      </c>
      <c r="E49" s="10">
        <v>1035</v>
      </c>
      <c r="F49" s="10">
        <v>971</v>
      </c>
      <c r="G49" s="10">
        <v>2006</v>
      </c>
      <c r="H49" s="10">
        <v>25</v>
      </c>
      <c r="I49" s="10">
        <v>25</v>
      </c>
      <c r="J49" s="10">
        <v>50</v>
      </c>
      <c r="K49" s="10">
        <v>41</v>
      </c>
      <c r="L49" s="10">
        <v>39</v>
      </c>
      <c r="M49" s="10">
        <v>80</v>
      </c>
      <c r="N49" s="10">
        <v>669</v>
      </c>
      <c r="O49" s="10">
        <v>640</v>
      </c>
      <c r="P49" s="10">
        <v>1309</v>
      </c>
    </row>
    <row r="50" spans="1:16" ht="15" customHeight="1" x14ac:dyDescent="0.45">
      <c r="A50" s="7" t="s">
        <v>55</v>
      </c>
      <c r="B50" s="11">
        <v>1155</v>
      </c>
      <c r="C50" s="11">
        <v>1133</v>
      </c>
      <c r="D50" s="11">
        <v>2288</v>
      </c>
      <c r="E50" s="10">
        <v>1089</v>
      </c>
      <c r="F50" s="10">
        <v>1071</v>
      </c>
      <c r="G50" s="10">
        <v>2160</v>
      </c>
      <c r="H50" s="10">
        <v>33</v>
      </c>
      <c r="I50" s="10">
        <v>32</v>
      </c>
      <c r="J50" s="10">
        <v>65</v>
      </c>
      <c r="K50" s="10">
        <v>33</v>
      </c>
      <c r="L50" s="10">
        <v>30</v>
      </c>
      <c r="M50" s="10">
        <v>63</v>
      </c>
      <c r="N50" s="10">
        <v>725</v>
      </c>
      <c r="O50" s="10">
        <v>672</v>
      </c>
      <c r="P50" s="10">
        <v>1397</v>
      </c>
    </row>
    <row r="51" spans="1:16" ht="15" customHeight="1" x14ac:dyDescent="0.45">
      <c r="A51" s="7" t="s">
        <v>56</v>
      </c>
      <c r="B51" s="11">
        <v>1228</v>
      </c>
      <c r="C51" s="11">
        <v>1185</v>
      </c>
      <c r="D51" s="11">
        <v>2413</v>
      </c>
      <c r="E51" s="10">
        <v>1148</v>
      </c>
      <c r="F51" s="10">
        <v>1132</v>
      </c>
      <c r="G51" s="10">
        <v>2280</v>
      </c>
      <c r="H51" s="10">
        <v>35</v>
      </c>
      <c r="I51" s="10">
        <v>26</v>
      </c>
      <c r="J51" s="10">
        <v>61</v>
      </c>
      <c r="K51" s="10">
        <v>45</v>
      </c>
      <c r="L51" s="10">
        <v>27</v>
      </c>
      <c r="M51" s="10">
        <v>72</v>
      </c>
      <c r="N51" s="10">
        <v>728</v>
      </c>
      <c r="O51" s="10">
        <v>738</v>
      </c>
      <c r="P51" s="10">
        <v>1466</v>
      </c>
    </row>
    <row r="52" spans="1:16" ht="15" customHeight="1" x14ac:dyDescent="0.45">
      <c r="A52" s="7" t="s">
        <v>57</v>
      </c>
      <c r="B52" s="11">
        <v>1251</v>
      </c>
      <c r="C52" s="11">
        <v>1189</v>
      </c>
      <c r="D52" s="11">
        <v>2440</v>
      </c>
      <c r="E52" s="10">
        <v>1184</v>
      </c>
      <c r="F52" s="10">
        <v>1120</v>
      </c>
      <c r="G52" s="10">
        <v>2304</v>
      </c>
      <c r="H52" s="10">
        <v>33</v>
      </c>
      <c r="I52" s="10">
        <v>37</v>
      </c>
      <c r="J52" s="10">
        <v>70</v>
      </c>
      <c r="K52" s="10">
        <v>34</v>
      </c>
      <c r="L52" s="10">
        <v>32</v>
      </c>
      <c r="M52" s="10">
        <v>66</v>
      </c>
      <c r="N52" s="10">
        <v>762</v>
      </c>
      <c r="O52" s="10">
        <v>721</v>
      </c>
      <c r="P52" s="10">
        <v>1483</v>
      </c>
    </row>
    <row r="53" spans="1:16" ht="15" customHeight="1" x14ac:dyDescent="0.45">
      <c r="A53" s="7" t="s">
        <v>58</v>
      </c>
      <c r="B53" s="11">
        <v>1328</v>
      </c>
      <c r="C53" s="11">
        <v>1324</v>
      </c>
      <c r="D53" s="11">
        <v>2652</v>
      </c>
      <c r="E53" s="10">
        <v>1250</v>
      </c>
      <c r="F53" s="10">
        <v>1257</v>
      </c>
      <c r="G53" s="10">
        <v>2507</v>
      </c>
      <c r="H53" s="10">
        <v>42</v>
      </c>
      <c r="I53" s="10">
        <v>38</v>
      </c>
      <c r="J53" s="10">
        <v>80</v>
      </c>
      <c r="K53" s="10">
        <v>36</v>
      </c>
      <c r="L53" s="10">
        <v>29</v>
      </c>
      <c r="M53" s="10">
        <v>65</v>
      </c>
      <c r="N53" s="10">
        <v>810</v>
      </c>
      <c r="O53" s="10">
        <v>813</v>
      </c>
      <c r="P53" s="10">
        <v>1623</v>
      </c>
    </row>
    <row r="54" spans="1:16" ht="15" customHeight="1" x14ac:dyDescent="0.45">
      <c r="A54" s="7" t="s">
        <v>59</v>
      </c>
      <c r="B54" s="11">
        <v>1182</v>
      </c>
      <c r="C54" s="11">
        <v>1184</v>
      </c>
      <c r="D54" s="11">
        <v>2366</v>
      </c>
      <c r="E54" s="10">
        <v>1106</v>
      </c>
      <c r="F54" s="10">
        <v>1119</v>
      </c>
      <c r="G54" s="10">
        <v>2225</v>
      </c>
      <c r="H54" s="10">
        <v>36</v>
      </c>
      <c r="I54" s="10">
        <v>33</v>
      </c>
      <c r="J54" s="10">
        <v>69</v>
      </c>
      <c r="K54" s="10">
        <v>40</v>
      </c>
      <c r="L54" s="10">
        <v>32</v>
      </c>
      <c r="M54" s="10">
        <v>72</v>
      </c>
      <c r="N54" s="10">
        <v>724</v>
      </c>
      <c r="O54" s="10">
        <v>726</v>
      </c>
      <c r="P54" s="10">
        <v>1450</v>
      </c>
    </row>
    <row r="55" spans="1:16" ht="15" customHeight="1" x14ac:dyDescent="0.45">
      <c r="A55" s="7" t="s">
        <v>60</v>
      </c>
      <c r="B55" s="11">
        <v>1187</v>
      </c>
      <c r="C55" s="11">
        <v>1185</v>
      </c>
      <c r="D55" s="11">
        <v>2372</v>
      </c>
      <c r="E55" s="10">
        <v>1122</v>
      </c>
      <c r="F55" s="10">
        <v>1119</v>
      </c>
      <c r="G55" s="10">
        <v>2241</v>
      </c>
      <c r="H55" s="10">
        <v>33</v>
      </c>
      <c r="I55" s="10">
        <v>34</v>
      </c>
      <c r="J55" s="10">
        <v>67</v>
      </c>
      <c r="K55" s="10">
        <v>32</v>
      </c>
      <c r="L55" s="10">
        <v>32</v>
      </c>
      <c r="M55" s="10">
        <v>64</v>
      </c>
      <c r="N55" s="10">
        <v>716</v>
      </c>
      <c r="O55" s="10">
        <v>728</v>
      </c>
      <c r="P55" s="10">
        <v>1444</v>
      </c>
    </row>
    <row r="56" spans="1:16" ht="15" customHeight="1" x14ac:dyDescent="0.45">
      <c r="A56" s="7" t="s">
        <v>61</v>
      </c>
      <c r="B56" s="11">
        <v>1230</v>
      </c>
      <c r="C56" s="11">
        <v>1198</v>
      </c>
      <c r="D56" s="11">
        <v>2428</v>
      </c>
      <c r="E56" s="10">
        <v>1168</v>
      </c>
      <c r="F56" s="10">
        <v>1141</v>
      </c>
      <c r="G56" s="10">
        <v>2309</v>
      </c>
      <c r="H56" s="10">
        <v>24</v>
      </c>
      <c r="I56" s="10">
        <v>29</v>
      </c>
      <c r="J56" s="10">
        <v>53</v>
      </c>
      <c r="K56" s="10">
        <v>38</v>
      </c>
      <c r="L56" s="10">
        <v>28</v>
      </c>
      <c r="M56" s="10">
        <v>66</v>
      </c>
      <c r="N56" s="10">
        <v>778</v>
      </c>
      <c r="O56" s="10">
        <v>759</v>
      </c>
      <c r="P56" s="10">
        <v>1537</v>
      </c>
    </row>
    <row r="57" spans="1:16" ht="15" customHeight="1" x14ac:dyDescent="0.45">
      <c r="A57" s="7" t="s">
        <v>62</v>
      </c>
      <c r="B57" s="11">
        <v>1166</v>
      </c>
      <c r="C57" s="11">
        <v>1151</v>
      </c>
      <c r="D57" s="11">
        <v>2317</v>
      </c>
      <c r="E57" s="10">
        <v>1090</v>
      </c>
      <c r="F57" s="10">
        <v>1074</v>
      </c>
      <c r="G57" s="10">
        <v>2164</v>
      </c>
      <c r="H57" s="10">
        <v>35</v>
      </c>
      <c r="I57" s="10">
        <v>41</v>
      </c>
      <c r="J57" s="10">
        <v>76</v>
      </c>
      <c r="K57" s="10">
        <v>41</v>
      </c>
      <c r="L57" s="10">
        <v>36</v>
      </c>
      <c r="M57" s="10">
        <v>77</v>
      </c>
      <c r="N57" s="10">
        <v>711</v>
      </c>
      <c r="O57" s="10">
        <v>704</v>
      </c>
      <c r="P57" s="10">
        <v>1415</v>
      </c>
    </row>
    <row r="58" spans="1:16" ht="15" customHeight="1" x14ac:dyDescent="0.45">
      <c r="A58" s="7" t="s">
        <v>63</v>
      </c>
      <c r="B58" s="11">
        <v>1074</v>
      </c>
      <c r="C58" s="11">
        <v>1103</v>
      </c>
      <c r="D58" s="11">
        <v>2177</v>
      </c>
      <c r="E58" s="10">
        <v>1013</v>
      </c>
      <c r="F58" s="10">
        <v>1044</v>
      </c>
      <c r="G58" s="10">
        <v>2057</v>
      </c>
      <c r="H58" s="10">
        <v>40</v>
      </c>
      <c r="I58" s="10">
        <v>31</v>
      </c>
      <c r="J58" s="10">
        <v>71</v>
      </c>
      <c r="K58" s="10">
        <v>21</v>
      </c>
      <c r="L58" s="10">
        <v>28</v>
      </c>
      <c r="M58" s="10">
        <v>49</v>
      </c>
      <c r="N58" s="10">
        <v>659</v>
      </c>
      <c r="O58" s="10">
        <v>681</v>
      </c>
      <c r="P58" s="10">
        <v>1340</v>
      </c>
    </row>
    <row r="59" spans="1:16" ht="15" customHeight="1" x14ac:dyDescent="0.45">
      <c r="A59" s="7" t="s">
        <v>64</v>
      </c>
      <c r="B59" s="11">
        <v>1058</v>
      </c>
      <c r="C59" s="11">
        <v>1146</v>
      </c>
      <c r="D59" s="11">
        <v>2204</v>
      </c>
      <c r="E59" s="10">
        <v>1006</v>
      </c>
      <c r="F59" s="10">
        <v>1090</v>
      </c>
      <c r="G59" s="10">
        <v>2096</v>
      </c>
      <c r="H59" s="10">
        <v>28</v>
      </c>
      <c r="I59" s="10">
        <v>24</v>
      </c>
      <c r="J59" s="10">
        <v>52</v>
      </c>
      <c r="K59" s="10">
        <v>24</v>
      </c>
      <c r="L59" s="10">
        <v>32</v>
      </c>
      <c r="M59" s="10">
        <v>56</v>
      </c>
      <c r="N59" s="10">
        <v>640</v>
      </c>
      <c r="O59" s="10">
        <v>735</v>
      </c>
      <c r="P59" s="10">
        <v>1375</v>
      </c>
    </row>
    <row r="60" spans="1:16" ht="15" customHeight="1" x14ac:dyDescent="0.45">
      <c r="A60" s="7" t="s">
        <v>65</v>
      </c>
      <c r="B60" s="11">
        <v>839</v>
      </c>
      <c r="C60" s="11">
        <v>814</v>
      </c>
      <c r="D60" s="11">
        <v>1653</v>
      </c>
      <c r="E60" s="10">
        <v>797</v>
      </c>
      <c r="F60" s="10">
        <v>761</v>
      </c>
      <c r="G60" s="10">
        <v>1558</v>
      </c>
      <c r="H60" s="10">
        <v>23</v>
      </c>
      <c r="I60" s="10">
        <v>31</v>
      </c>
      <c r="J60" s="10">
        <v>54</v>
      </c>
      <c r="K60" s="10">
        <v>19</v>
      </c>
      <c r="L60" s="10">
        <v>22</v>
      </c>
      <c r="M60" s="10">
        <v>41</v>
      </c>
      <c r="N60" s="10">
        <v>536</v>
      </c>
      <c r="O60" s="10">
        <v>478</v>
      </c>
      <c r="P60" s="10">
        <v>1014</v>
      </c>
    </row>
    <row r="61" spans="1:16" ht="15" customHeight="1" x14ac:dyDescent="0.45">
      <c r="A61" s="7" t="s">
        <v>66</v>
      </c>
      <c r="B61" s="11">
        <v>1042</v>
      </c>
      <c r="C61" s="11">
        <v>1130</v>
      </c>
      <c r="D61" s="11">
        <v>2172</v>
      </c>
      <c r="E61" s="10">
        <v>986</v>
      </c>
      <c r="F61" s="10">
        <v>1051</v>
      </c>
      <c r="G61" s="10">
        <v>2037</v>
      </c>
      <c r="H61" s="10">
        <v>24</v>
      </c>
      <c r="I61" s="10">
        <v>35</v>
      </c>
      <c r="J61" s="10">
        <v>59</v>
      </c>
      <c r="K61" s="10">
        <v>32</v>
      </c>
      <c r="L61" s="10">
        <v>44</v>
      </c>
      <c r="M61" s="10">
        <v>76</v>
      </c>
      <c r="N61" s="10">
        <v>631</v>
      </c>
      <c r="O61" s="10">
        <v>682</v>
      </c>
      <c r="P61" s="10">
        <v>1313</v>
      </c>
    </row>
    <row r="62" spans="1:16" ht="15" customHeight="1" x14ac:dyDescent="0.45">
      <c r="A62" s="7" t="s">
        <v>67</v>
      </c>
      <c r="B62" s="11">
        <v>946</v>
      </c>
      <c r="C62" s="11">
        <v>1026</v>
      </c>
      <c r="D62" s="11">
        <v>1972</v>
      </c>
      <c r="E62" s="10">
        <v>881</v>
      </c>
      <c r="F62" s="10">
        <v>972</v>
      </c>
      <c r="G62" s="10">
        <v>1853</v>
      </c>
      <c r="H62" s="10">
        <v>35</v>
      </c>
      <c r="I62" s="10">
        <v>39</v>
      </c>
      <c r="J62" s="10">
        <v>74</v>
      </c>
      <c r="K62" s="10">
        <v>30</v>
      </c>
      <c r="L62" s="10">
        <v>15</v>
      </c>
      <c r="M62" s="10">
        <v>45</v>
      </c>
      <c r="N62" s="10">
        <v>606</v>
      </c>
      <c r="O62" s="10">
        <v>662</v>
      </c>
      <c r="P62" s="10">
        <v>1268</v>
      </c>
    </row>
    <row r="63" spans="1:16" ht="15" customHeight="1" x14ac:dyDescent="0.45">
      <c r="A63" s="7" t="s">
        <v>68</v>
      </c>
      <c r="B63" s="11">
        <v>939</v>
      </c>
      <c r="C63" s="11">
        <v>1023</v>
      </c>
      <c r="D63" s="11">
        <v>1962</v>
      </c>
      <c r="E63" s="10">
        <v>888</v>
      </c>
      <c r="F63" s="10">
        <v>959</v>
      </c>
      <c r="G63" s="10">
        <v>1847</v>
      </c>
      <c r="H63" s="10">
        <v>30</v>
      </c>
      <c r="I63" s="10">
        <v>37</v>
      </c>
      <c r="J63" s="10">
        <v>67</v>
      </c>
      <c r="K63" s="10">
        <v>21</v>
      </c>
      <c r="L63" s="10">
        <v>27</v>
      </c>
      <c r="M63" s="10">
        <v>48</v>
      </c>
      <c r="N63" s="10">
        <v>592</v>
      </c>
      <c r="O63" s="10">
        <v>628</v>
      </c>
      <c r="P63" s="10">
        <v>1220</v>
      </c>
    </row>
    <row r="64" spans="1:16" ht="15" customHeight="1" x14ac:dyDescent="0.45">
      <c r="A64" s="7" t="s">
        <v>69</v>
      </c>
      <c r="B64" s="11">
        <v>896</v>
      </c>
      <c r="C64" s="11">
        <v>945</v>
      </c>
      <c r="D64" s="11">
        <v>1841</v>
      </c>
      <c r="E64" s="10">
        <v>836</v>
      </c>
      <c r="F64" s="10">
        <v>894</v>
      </c>
      <c r="G64" s="10">
        <v>1730</v>
      </c>
      <c r="H64" s="10">
        <v>30</v>
      </c>
      <c r="I64" s="10">
        <v>31</v>
      </c>
      <c r="J64" s="10">
        <v>61</v>
      </c>
      <c r="K64" s="10">
        <v>30</v>
      </c>
      <c r="L64" s="10">
        <v>20</v>
      </c>
      <c r="M64" s="10">
        <v>50</v>
      </c>
      <c r="N64" s="10">
        <v>547</v>
      </c>
      <c r="O64" s="10">
        <v>608</v>
      </c>
      <c r="P64" s="10">
        <v>1155</v>
      </c>
    </row>
    <row r="65" spans="1:16" ht="15" customHeight="1" x14ac:dyDescent="0.45">
      <c r="A65" s="7" t="s">
        <v>70</v>
      </c>
      <c r="B65" s="11">
        <v>917</v>
      </c>
      <c r="C65" s="11">
        <v>971</v>
      </c>
      <c r="D65" s="11">
        <v>1888</v>
      </c>
      <c r="E65" s="10">
        <v>855</v>
      </c>
      <c r="F65" s="10">
        <v>909</v>
      </c>
      <c r="G65" s="10">
        <v>1764</v>
      </c>
      <c r="H65" s="10">
        <v>38</v>
      </c>
      <c r="I65" s="10">
        <v>36</v>
      </c>
      <c r="J65" s="10">
        <v>74</v>
      </c>
      <c r="K65" s="10">
        <v>24</v>
      </c>
      <c r="L65" s="10">
        <v>26</v>
      </c>
      <c r="M65" s="10">
        <v>50</v>
      </c>
      <c r="N65" s="10">
        <v>548</v>
      </c>
      <c r="O65" s="10">
        <v>580</v>
      </c>
      <c r="P65" s="10">
        <v>1128</v>
      </c>
    </row>
    <row r="66" spans="1:16" ht="15" customHeight="1" x14ac:dyDescent="0.45">
      <c r="A66" s="7" t="s">
        <v>71</v>
      </c>
      <c r="B66" s="11">
        <v>850</v>
      </c>
      <c r="C66" s="11">
        <v>946</v>
      </c>
      <c r="D66" s="11">
        <v>1796</v>
      </c>
      <c r="E66" s="10">
        <v>787</v>
      </c>
      <c r="F66" s="10">
        <v>895</v>
      </c>
      <c r="G66" s="10">
        <v>1682</v>
      </c>
      <c r="H66" s="10">
        <v>40</v>
      </c>
      <c r="I66" s="10">
        <v>31</v>
      </c>
      <c r="J66" s="10">
        <v>71</v>
      </c>
      <c r="K66" s="10">
        <v>23</v>
      </c>
      <c r="L66" s="10">
        <v>20</v>
      </c>
      <c r="M66" s="10">
        <v>43</v>
      </c>
      <c r="N66" s="10">
        <v>525</v>
      </c>
      <c r="O66" s="10">
        <v>591</v>
      </c>
      <c r="P66" s="10">
        <v>1116</v>
      </c>
    </row>
    <row r="67" spans="1:16" ht="15" customHeight="1" x14ac:dyDescent="0.45">
      <c r="A67" s="7" t="s">
        <v>72</v>
      </c>
      <c r="B67" s="11">
        <v>942</v>
      </c>
      <c r="C67" s="11">
        <v>966</v>
      </c>
      <c r="D67" s="11">
        <v>1908</v>
      </c>
      <c r="E67" s="10">
        <v>896</v>
      </c>
      <c r="F67" s="10">
        <v>896</v>
      </c>
      <c r="G67" s="10">
        <v>1792</v>
      </c>
      <c r="H67" s="10">
        <v>31</v>
      </c>
      <c r="I67" s="10">
        <v>46</v>
      </c>
      <c r="J67" s="10">
        <v>77</v>
      </c>
      <c r="K67" s="10">
        <v>15</v>
      </c>
      <c r="L67" s="10">
        <v>24</v>
      </c>
      <c r="M67" s="10">
        <v>39</v>
      </c>
      <c r="N67" s="10">
        <v>605</v>
      </c>
      <c r="O67" s="10">
        <v>563</v>
      </c>
      <c r="P67" s="10">
        <v>1168</v>
      </c>
    </row>
    <row r="68" spans="1:16" ht="15" customHeight="1" x14ac:dyDescent="0.45">
      <c r="A68" s="7" t="s">
        <v>73</v>
      </c>
      <c r="B68" s="11">
        <v>828</v>
      </c>
      <c r="C68" s="11">
        <v>987</v>
      </c>
      <c r="D68" s="11">
        <v>1815</v>
      </c>
      <c r="E68" s="10">
        <v>776</v>
      </c>
      <c r="F68" s="10">
        <v>930</v>
      </c>
      <c r="G68" s="10">
        <v>1706</v>
      </c>
      <c r="H68" s="10">
        <v>24</v>
      </c>
      <c r="I68" s="10">
        <v>34</v>
      </c>
      <c r="J68" s="10">
        <v>58</v>
      </c>
      <c r="K68" s="10">
        <v>28</v>
      </c>
      <c r="L68" s="10">
        <v>23</v>
      </c>
      <c r="M68" s="10">
        <v>51</v>
      </c>
      <c r="N68" s="10">
        <v>461</v>
      </c>
      <c r="O68" s="10">
        <v>601</v>
      </c>
      <c r="P68" s="10">
        <v>1062</v>
      </c>
    </row>
    <row r="69" spans="1:16" ht="15" customHeight="1" x14ac:dyDescent="0.45">
      <c r="A69" s="7" t="s">
        <v>74</v>
      </c>
      <c r="B69" s="11">
        <v>854</v>
      </c>
      <c r="C69" s="11">
        <v>931</v>
      </c>
      <c r="D69" s="11">
        <v>1785</v>
      </c>
      <c r="E69" s="10">
        <v>783</v>
      </c>
      <c r="F69" s="10">
        <v>870</v>
      </c>
      <c r="G69" s="10">
        <v>1653</v>
      </c>
      <c r="H69" s="10">
        <v>47</v>
      </c>
      <c r="I69" s="10">
        <v>32</v>
      </c>
      <c r="J69" s="10">
        <v>79</v>
      </c>
      <c r="K69" s="10">
        <v>24</v>
      </c>
      <c r="L69" s="10">
        <v>29</v>
      </c>
      <c r="M69" s="10">
        <v>53</v>
      </c>
      <c r="N69" s="10">
        <v>496</v>
      </c>
      <c r="O69" s="10">
        <v>550</v>
      </c>
      <c r="P69" s="10">
        <v>1046</v>
      </c>
    </row>
    <row r="70" spans="1:16" ht="15" customHeight="1" x14ac:dyDescent="0.45">
      <c r="A70" s="7" t="s">
        <v>75</v>
      </c>
      <c r="B70" s="11">
        <v>853</v>
      </c>
      <c r="C70" s="11">
        <v>920</v>
      </c>
      <c r="D70" s="11">
        <v>1773</v>
      </c>
      <c r="E70" s="10">
        <v>798</v>
      </c>
      <c r="F70" s="10">
        <v>852</v>
      </c>
      <c r="G70" s="10">
        <v>1650</v>
      </c>
      <c r="H70" s="10">
        <v>34</v>
      </c>
      <c r="I70" s="10">
        <v>41</v>
      </c>
      <c r="J70" s="10">
        <v>75</v>
      </c>
      <c r="K70" s="10">
        <v>21</v>
      </c>
      <c r="L70" s="10">
        <v>27</v>
      </c>
      <c r="M70" s="10">
        <v>48</v>
      </c>
      <c r="N70" s="10">
        <v>496</v>
      </c>
      <c r="O70" s="10">
        <v>551</v>
      </c>
      <c r="P70" s="10">
        <v>1047</v>
      </c>
    </row>
    <row r="71" spans="1:16" ht="15" customHeight="1" x14ac:dyDescent="0.45">
      <c r="A71" s="7" t="s">
        <v>76</v>
      </c>
      <c r="B71" s="11">
        <v>898</v>
      </c>
      <c r="C71" s="11">
        <v>922</v>
      </c>
      <c r="D71" s="11">
        <v>1820</v>
      </c>
      <c r="E71" s="10">
        <v>835</v>
      </c>
      <c r="F71" s="10">
        <v>869</v>
      </c>
      <c r="G71" s="10">
        <v>1704</v>
      </c>
      <c r="H71" s="10">
        <v>37</v>
      </c>
      <c r="I71" s="10">
        <v>35</v>
      </c>
      <c r="J71" s="10">
        <v>72</v>
      </c>
      <c r="K71" s="10">
        <v>26</v>
      </c>
      <c r="L71" s="10">
        <v>18</v>
      </c>
      <c r="M71" s="10">
        <v>44</v>
      </c>
      <c r="N71" s="10">
        <v>513</v>
      </c>
      <c r="O71" s="10">
        <v>532</v>
      </c>
      <c r="P71" s="10">
        <v>1045</v>
      </c>
    </row>
    <row r="72" spans="1:16" ht="15" customHeight="1" x14ac:dyDescent="0.45">
      <c r="A72" s="7" t="s">
        <v>77</v>
      </c>
      <c r="B72" s="11">
        <v>882</v>
      </c>
      <c r="C72" s="11">
        <v>932</v>
      </c>
      <c r="D72" s="11">
        <v>1814</v>
      </c>
      <c r="E72" s="10">
        <v>807</v>
      </c>
      <c r="F72" s="10">
        <v>870</v>
      </c>
      <c r="G72" s="10">
        <v>1677</v>
      </c>
      <c r="H72" s="10">
        <v>49</v>
      </c>
      <c r="I72" s="10">
        <v>30</v>
      </c>
      <c r="J72" s="10">
        <v>79</v>
      </c>
      <c r="K72" s="10">
        <v>26</v>
      </c>
      <c r="L72" s="10">
        <v>32</v>
      </c>
      <c r="M72" s="10">
        <v>58</v>
      </c>
      <c r="N72" s="10">
        <v>492</v>
      </c>
      <c r="O72" s="10">
        <v>540</v>
      </c>
      <c r="P72" s="10">
        <v>1032</v>
      </c>
    </row>
    <row r="73" spans="1:16" ht="15" customHeight="1" x14ac:dyDescent="0.45">
      <c r="A73" s="7" t="s">
        <v>78</v>
      </c>
      <c r="B73" s="11">
        <v>907</v>
      </c>
      <c r="C73" s="11">
        <v>1021</v>
      </c>
      <c r="D73" s="11">
        <v>1928</v>
      </c>
      <c r="E73" s="10">
        <v>840</v>
      </c>
      <c r="F73" s="10">
        <v>957</v>
      </c>
      <c r="G73" s="10">
        <v>1797</v>
      </c>
      <c r="H73" s="10">
        <v>38</v>
      </c>
      <c r="I73" s="10">
        <v>36</v>
      </c>
      <c r="J73" s="10">
        <v>74</v>
      </c>
      <c r="K73" s="10">
        <v>29</v>
      </c>
      <c r="L73" s="10">
        <v>28</v>
      </c>
      <c r="M73" s="10">
        <v>57</v>
      </c>
      <c r="N73" s="10">
        <v>524</v>
      </c>
      <c r="O73" s="10">
        <v>602</v>
      </c>
      <c r="P73" s="10">
        <v>1126</v>
      </c>
    </row>
    <row r="74" spans="1:16" ht="15" customHeight="1" x14ac:dyDescent="0.45">
      <c r="A74" s="7" t="s">
        <v>79</v>
      </c>
      <c r="B74" s="11">
        <v>994</v>
      </c>
      <c r="C74" s="11">
        <v>1117</v>
      </c>
      <c r="D74" s="11">
        <v>2111</v>
      </c>
      <c r="E74" s="10">
        <v>913</v>
      </c>
      <c r="F74" s="10">
        <v>1023</v>
      </c>
      <c r="G74" s="10">
        <v>1936</v>
      </c>
      <c r="H74" s="10">
        <v>52</v>
      </c>
      <c r="I74" s="10">
        <v>57</v>
      </c>
      <c r="J74" s="10">
        <v>109</v>
      </c>
      <c r="K74" s="10">
        <v>29</v>
      </c>
      <c r="L74" s="10">
        <v>37</v>
      </c>
      <c r="M74" s="10">
        <v>66</v>
      </c>
      <c r="N74" s="10">
        <v>582</v>
      </c>
      <c r="O74" s="10">
        <v>649</v>
      </c>
      <c r="P74" s="10">
        <v>1231</v>
      </c>
    </row>
    <row r="75" spans="1:16" ht="15" customHeight="1" x14ac:dyDescent="0.45">
      <c r="A75" s="7" t="s">
        <v>80</v>
      </c>
      <c r="B75" s="11">
        <v>996</v>
      </c>
      <c r="C75" s="11">
        <v>1095</v>
      </c>
      <c r="D75" s="11">
        <v>2091</v>
      </c>
      <c r="E75" s="10">
        <v>929</v>
      </c>
      <c r="F75" s="10">
        <v>1012</v>
      </c>
      <c r="G75" s="10">
        <v>1941</v>
      </c>
      <c r="H75" s="10">
        <v>42</v>
      </c>
      <c r="I75" s="10">
        <v>50</v>
      </c>
      <c r="J75" s="10">
        <v>92</v>
      </c>
      <c r="K75" s="10">
        <v>25</v>
      </c>
      <c r="L75" s="10">
        <v>33</v>
      </c>
      <c r="M75" s="10">
        <v>58</v>
      </c>
      <c r="N75" s="10">
        <v>547</v>
      </c>
      <c r="O75" s="10">
        <v>608</v>
      </c>
      <c r="P75" s="10">
        <v>1155</v>
      </c>
    </row>
    <row r="76" spans="1:16" ht="15" customHeight="1" x14ac:dyDescent="0.45">
      <c r="A76" s="7" t="s">
        <v>81</v>
      </c>
      <c r="B76" s="11">
        <v>1050</v>
      </c>
      <c r="C76" s="11">
        <v>1208</v>
      </c>
      <c r="D76" s="11">
        <v>2258</v>
      </c>
      <c r="E76" s="10">
        <v>984</v>
      </c>
      <c r="F76" s="10">
        <v>1124</v>
      </c>
      <c r="G76" s="10">
        <v>2108</v>
      </c>
      <c r="H76" s="10">
        <v>37</v>
      </c>
      <c r="I76" s="10">
        <v>50</v>
      </c>
      <c r="J76" s="10">
        <v>87</v>
      </c>
      <c r="K76" s="10">
        <v>29</v>
      </c>
      <c r="L76" s="10">
        <v>34</v>
      </c>
      <c r="M76" s="10">
        <v>63</v>
      </c>
      <c r="N76" s="10">
        <v>582</v>
      </c>
      <c r="O76" s="10">
        <v>705</v>
      </c>
      <c r="P76" s="10">
        <v>1287</v>
      </c>
    </row>
    <row r="77" spans="1:16" ht="15" customHeight="1" x14ac:dyDescent="0.45">
      <c r="A77" s="7" t="s">
        <v>82</v>
      </c>
      <c r="B77" s="11">
        <v>1239</v>
      </c>
      <c r="C77" s="11">
        <v>1297</v>
      </c>
      <c r="D77" s="11">
        <v>2536</v>
      </c>
      <c r="E77" s="10">
        <v>1156</v>
      </c>
      <c r="F77" s="10">
        <v>1184</v>
      </c>
      <c r="G77" s="10">
        <v>2340</v>
      </c>
      <c r="H77" s="10">
        <v>46</v>
      </c>
      <c r="I77" s="10">
        <v>72</v>
      </c>
      <c r="J77" s="10">
        <v>118</v>
      </c>
      <c r="K77" s="10">
        <v>37</v>
      </c>
      <c r="L77" s="10">
        <v>41</v>
      </c>
      <c r="M77" s="10">
        <v>78</v>
      </c>
      <c r="N77" s="10">
        <v>703</v>
      </c>
      <c r="O77" s="10">
        <v>702</v>
      </c>
      <c r="P77" s="10">
        <v>1405</v>
      </c>
    </row>
    <row r="78" spans="1:16" ht="15" customHeight="1" x14ac:dyDescent="0.45">
      <c r="A78" s="7" t="s">
        <v>83</v>
      </c>
      <c r="B78" s="11">
        <v>1201</v>
      </c>
      <c r="C78" s="11">
        <v>1300</v>
      </c>
      <c r="D78" s="11">
        <v>2501</v>
      </c>
      <c r="E78" s="10">
        <v>1108</v>
      </c>
      <c r="F78" s="10">
        <v>1201</v>
      </c>
      <c r="G78" s="10">
        <v>2309</v>
      </c>
      <c r="H78" s="10">
        <v>59</v>
      </c>
      <c r="I78" s="10">
        <v>55</v>
      </c>
      <c r="J78" s="10">
        <v>114</v>
      </c>
      <c r="K78" s="10">
        <v>34</v>
      </c>
      <c r="L78" s="10">
        <v>44</v>
      </c>
      <c r="M78" s="10">
        <v>78</v>
      </c>
      <c r="N78" s="10">
        <v>691</v>
      </c>
      <c r="O78" s="10">
        <v>742</v>
      </c>
      <c r="P78" s="10">
        <v>1433</v>
      </c>
    </row>
    <row r="79" spans="1:16" ht="15" customHeight="1" x14ac:dyDescent="0.45">
      <c r="A79" s="7" t="s">
        <v>84</v>
      </c>
      <c r="B79" s="11">
        <v>1087</v>
      </c>
      <c r="C79" s="11">
        <v>1235</v>
      </c>
      <c r="D79" s="11">
        <v>2322</v>
      </c>
      <c r="E79" s="10">
        <v>992</v>
      </c>
      <c r="F79" s="10">
        <v>1143</v>
      </c>
      <c r="G79" s="10">
        <v>2135</v>
      </c>
      <c r="H79" s="10">
        <v>47</v>
      </c>
      <c r="I79" s="10">
        <v>52</v>
      </c>
      <c r="J79" s="10">
        <v>99</v>
      </c>
      <c r="K79" s="10">
        <v>48</v>
      </c>
      <c r="L79" s="10">
        <v>40</v>
      </c>
      <c r="M79" s="10">
        <v>88</v>
      </c>
      <c r="N79" s="10">
        <v>606</v>
      </c>
      <c r="O79" s="10">
        <v>709</v>
      </c>
      <c r="P79" s="10">
        <v>1315</v>
      </c>
    </row>
    <row r="80" spans="1:16" ht="15" customHeight="1" x14ac:dyDescent="0.45">
      <c r="A80" s="7" t="s">
        <v>85</v>
      </c>
      <c r="B80" s="11">
        <v>650</v>
      </c>
      <c r="C80" s="11">
        <v>769</v>
      </c>
      <c r="D80" s="11">
        <v>1419</v>
      </c>
      <c r="E80" s="10">
        <v>593</v>
      </c>
      <c r="F80" s="10">
        <v>709</v>
      </c>
      <c r="G80" s="10">
        <v>1302</v>
      </c>
      <c r="H80" s="10">
        <v>28</v>
      </c>
      <c r="I80" s="10">
        <v>33</v>
      </c>
      <c r="J80" s="10">
        <v>61</v>
      </c>
      <c r="K80" s="10">
        <v>29</v>
      </c>
      <c r="L80" s="10">
        <v>27</v>
      </c>
      <c r="M80" s="10">
        <v>56</v>
      </c>
      <c r="N80" s="10">
        <v>351</v>
      </c>
      <c r="O80" s="10">
        <v>443</v>
      </c>
      <c r="P80" s="10">
        <v>794</v>
      </c>
    </row>
    <row r="81" spans="1:16" ht="15" customHeight="1" x14ac:dyDescent="0.45">
      <c r="A81" s="7" t="s">
        <v>86</v>
      </c>
      <c r="B81" s="11">
        <v>717</v>
      </c>
      <c r="C81" s="11">
        <v>812</v>
      </c>
      <c r="D81" s="11">
        <v>1529</v>
      </c>
      <c r="E81" s="10">
        <v>668</v>
      </c>
      <c r="F81" s="10">
        <v>761</v>
      </c>
      <c r="G81" s="10">
        <v>1429</v>
      </c>
      <c r="H81" s="10">
        <v>35</v>
      </c>
      <c r="I81" s="10">
        <v>27</v>
      </c>
      <c r="J81" s="10">
        <v>62</v>
      </c>
      <c r="K81" s="10">
        <v>14</v>
      </c>
      <c r="L81" s="10">
        <v>24</v>
      </c>
      <c r="M81" s="10">
        <v>38</v>
      </c>
      <c r="N81" s="10">
        <v>404</v>
      </c>
      <c r="O81" s="10">
        <v>485</v>
      </c>
      <c r="P81" s="10">
        <v>889</v>
      </c>
    </row>
    <row r="82" spans="1:16" ht="15" customHeight="1" x14ac:dyDescent="0.45">
      <c r="A82" s="7" t="s">
        <v>87</v>
      </c>
      <c r="B82" s="11">
        <v>828</v>
      </c>
      <c r="C82" s="11">
        <v>1006</v>
      </c>
      <c r="D82" s="11">
        <v>1834</v>
      </c>
      <c r="E82" s="10">
        <v>756</v>
      </c>
      <c r="F82" s="10">
        <v>917</v>
      </c>
      <c r="G82" s="10">
        <v>1673</v>
      </c>
      <c r="H82" s="10">
        <v>42</v>
      </c>
      <c r="I82" s="10">
        <v>51</v>
      </c>
      <c r="J82" s="10">
        <v>93</v>
      </c>
      <c r="K82" s="10">
        <v>30</v>
      </c>
      <c r="L82" s="10">
        <v>38</v>
      </c>
      <c r="M82" s="10">
        <v>68</v>
      </c>
      <c r="N82" s="10">
        <v>458</v>
      </c>
      <c r="O82" s="10">
        <v>568</v>
      </c>
      <c r="P82" s="10">
        <v>1026</v>
      </c>
    </row>
    <row r="83" spans="1:16" ht="15" customHeight="1" x14ac:dyDescent="0.45">
      <c r="A83" s="7" t="s">
        <v>88</v>
      </c>
      <c r="B83" s="11">
        <v>781</v>
      </c>
      <c r="C83" s="11">
        <v>1010</v>
      </c>
      <c r="D83" s="11">
        <v>1791</v>
      </c>
      <c r="E83" s="10">
        <v>715</v>
      </c>
      <c r="F83" s="10">
        <v>940</v>
      </c>
      <c r="G83" s="10">
        <v>1655</v>
      </c>
      <c r="H83" s="10">
        <v>39</v>
      </c>
      <c r="I83" s="10">
        <v>38</v>
      </c>
      <c r="J83" s="10">
        <v>77</v>
      </c>
      <c r="K83" s="10">
        <v>27</v>
      </c>
      <c r="L83" s="10">
        <v>32</v>
      </c>
      <c r="M83" s="10">
        <v>59</v>
      </c>
      <c r="N83" s="10">
        <v>447</v>
      </c>
      <c r="O83" s="10">
        <v>583</v>
      </c>
      <c r="P83" s="10">
        <v>1030</v>
      </c>
    </row>
    <row r="84" spans="1:16" ht="15" customHeight="1" x14ac:dyDescent="0.45">
      <c r="A84" s="7" t="s">
        <v>89</v>
      </c>
      <c r="B84" s="11">
        <v>783</v>
      </c>
      <c r="C84" s="11">
        <v>969</v>
      </c>
      <c r="D84" s="11">
        <v>1752</v>
      </c>
      <c r="E84" s="10">
        <v>714</v>
      </c>
      <c r="F84" s="10">
        <v>894</v>
      </c>
      <c r="G84" s="10">
        <v>1608</v>
      </c>
      <c r="H84" s="10">
        <v>46</v>
      </c>
      <c r="I84" s="10">
        <v>39</v>
      </c>
      <c r="J84" s="10">
        <v>85</v>
      </c>
      <c r="K84" s="10">
        <v>23</v>
      </c>
      <c r="L84" s="10">
        <v>36</v>
      </c>
      <c r="M84" s="10">
        <v>59</v>
      </c>
      <c r="N84" s="10">
        <v>437</v>
      </c>
      <c r="O84" s="10">
        <v>575</v>
      </c>
      <c r="P84" s="10">
        <v>1012</v>
      </c>
    </row>
    <row r="85" spans="1:16" ht="15" customHeight="1" x14ac:dyDescent="0.45">
      <c r="A85" s="7" t="s">
        <v>90</v>
      </c>
      <c r="B85" s="11">
        <v>763</v>
      </c>
      <c r="C85" s="11">
        <v>1012</v>
      </c>
      <c r="D85" s="11">
        <v>1775</v>
      </c>
      <c r="E85" s="10">
        <v>700</v>
      </c>
      <c r="F85" s="10">
        <v>942</v>
      </c>
      <c r="G85" s="10">
        <v>1642</v>
      </c>
      <c r="H85" s="10">
        <v>38</v>
      </c>
      <c r="I85" s="10">
        <v>36</v>
      </c>
      <c r="J85" s="10">
        <v>74</v>
      </c>
      <c r="K85" s="10">
        <v>25</v>
      </c>
      <c r="L85" s="10">
        <v>34</v>
      </c>
      <c r="M85" s="10">
        <v>59</v>
      </c>
      <c r="N85" s="10">
        <v>422</v>
      </c>
      <c r="O85" s="10">
        <v>628</v>
      </c>
      <c r="P85" s="10">
        <v>1050</v>
      </c>
    </row>
    <row r="86" spans="1:16" ht="15" customHeight="1" x14ac:dyDescent="0.45">
      <c r="A86" s="7" t="s">
        <v>91</v>
      </c>
      <c r="B86" s="11">
        <v>660</v>
      </c>
      <c r="C86" s="11">
        <v>916</v>
      </c>
      <c r="D86" s="11">
        <v>1576</v>
      </c>
      <c r="E86" s="10">
        <v>603</v>
      </c>
      <c r="F86" s="10">
        <v>840</v>
      </c>
      <c r="G86" s="10">
        <v>1443</v>
      </c>
      <c r="H86" s="10">
        <v>35</v>
      </c>
      <c r="I86" s="10">
        <v>45</v>
      </c>
      <c r="J86" s="10">
        <v>80</v>
      </c>
      <c r="K86" s="10">
        <v>22</v>
      </c>
      <c r="L86" s="10">
        <v>31</v>
      </c>
      <c r="M86" s="10">
        <v>53</v>
      </c>
      <c r="N86" s="10">
        <v>382</v>
      </c>
      <c r="O86" s="10">
        <v>568</v>
      </c>
      <c r="P86" s="10">
        <v>950</v>
      </c>
    </row>
    <row r="87" spans="1:16" ht="15" customHeight="1" x14ac:dyDescent="0.45">
      <c r="A87" s="7" t="s">
        <v>92</v>
      </c>
      <c r="B87" s="11">
        <v>537</v>
      </c>
      <c r="C87" s="11">
        <v>774</v>
      </c>
      <c r="D87" s="11">
        <v>1311</v>
      </c>
      <c r="E87" s="10">
        <v>501</v>
      </c>
      <c r="F87" s="10">
        <v>700</v>
      </c>
      <c r="G87" s="10">
        <v>1201</v>
      </c>
      <c r="H87" s="10">
        <v>16</v>
      </c>
      <c r="I87" s="10">
        <v>38</v>
      </c>
      <c r="J87" s="10">
        <v>54</v>
      </c>
      <c r="K87" s="10">
        <v>20</v>
      </c>
      <c r="L87" s="10">
        <v>36</v>
      </c>
      <c r="M87" s="10">
        <v>56</v>
      </c>
      <c r="N87" s="10">
        <v>323</v>
      </c>
      <c r="O87" s="10">
        <v>463</v>
      </c>
      <c r="P87" s="10">
        <v>786</v>
      </c>
    </row>
    <row r="88" spans="1:16" ht="15" customHeight="1" x14ac:dyDescent="0.45">
      <c r="A88" s="7" t="s">
        <v>93</v>
      </c>
      <c r="B88" s="11">
        <v>533</v>
      </c>
      <c r="C88" s="11">
        <v>781</v>
      </c>
      <c r="D88" s="11">
        <v>1314</v>
      </c>
      <c r="E88" s="10">
        <v>487</v>
      </c>
      <c r="F88" s="10">
        <v>714</v>
      </c>
      <c r="G88" s="10">
        <v>1201</v>
      </c>
      <c r="H88" s="10">
        <v>16</v>
      </c>
      <c r="I88" s="10">
        <v>35</v>
      </c>
      <c r="J88" s="10">
        <v>51</v>
      </c>
      <c r="K88" s="10">
        <v>30</v>
      </c>
      <c r="L88" s="10">
        <v>32</v>
      </c>
      <c r="M88" s="10">
        <v>62</v>
      </c>
      <c r="N88" s="10">
        <v>312</v>
      </c>
      <c r="O88" s="10">
        <v>489</v>
      </c>
      <c r="P88" s="10">
        <v>801</v>
      </c>
    </row>
    <row r="89" spans="1:16" ht="15" customHeight="1" x14ac:dyDescent="0.45">
      <c r="A89" s="7" t="s">
        <v>94</v>
      </c>
      <c r="B89" s="11">
        <v>563</v>
      </c>
      <c r="C89" s="11">
        <v>798</v>
      </c>
      <c r="D89" s="11">
        <v>1361</v>
      </c>
      <c r="E89" s="10">
        <v>512</v>
      </c>
      <c r="F89" s="10">
        <v>722</v>
      </c>
      <c r="G89" s="10">
        <v>1234</v>
      </c>
      <c r="H89" s="10">
        <v>23</v>
      </c>
      <c r="I89" s="10">
        <v>45</v>
      </c>
      <c r="J89" s="10">
        <v>68</v>
      </c>
      <c r="K89" s="10">
        <v>28</v>
      </c>
      <c r="L89" s="10">
        <v>31</v>
      </c>
      <c r="M89" s="10">
        <v>59</v>
      </c>
      <c r="N89" s="10">
        <v>327</v>
      </c>
      <c r="O89" s="10">
        <v>470</v>
      </c>
      <c r="P89" s="10">
        <v>797</v>
      </c>
    </row>
    <row r="90" spans="1:16" ht="15" customHeight="1" x14ac:dyDescent="0.45">
      <c r="A90" s="7" t="s">
        <v>95</v>
      </c>
      <c r="B90" s="11">
        <v>537</v>
      </c>
      <c r="C90" s="11">
        <v>742</v>
      </c>
      <c r="D90" s="11">
        <v>1279</v>
      </c>
      <c r="E90" s="10">
        <v>486</v>
      </c>
      <c r="F90" s="10">
        <v>699</v>
      </c>
      <c r="G90" s="10">
        <v>1185</v>
      </c>
      <c r="H90" s="10">
        <v>28</v>
      </c>
      <c r="I90" s="10">
        <v>25</v>
      </c>
      <c r="J90" s="10">
        <v>53</v>
      </c>
      <c r="K90" s="10">
        <v>23</v>
      </c>
      <c r="L90" s="10">
        <v>18</v>
      </c>
      <c r="M90" s="10">
        <v>41</v>
      </c>
      <c r="N90" s="10">
        <v>314</v>
      </c>
      <c r="O90" s="10">
        <v>466</v>
      </c>
      <c r="P90" s="10">
        <v>780</v>
      </c>
    </row>
    <row r="91" spans="1:16" ht="15" customHeight="1" x14ac:dyDescent="0.45">
      <c r="A91" s="7" t="s">
        <v>96</v>
      </c>
      <c r="B91" s="11">
        <v>456</v>
      </c>
      <c r="C91" s="11">
        <v>667</v>
      </c>
      <c r="D91" s="11">
        <v>1123</v>
      </c>
      <c r="E91" s="10">
        <v>411</v>
      </c>
      <c r="F91" s="10">
        <v>623</v>
      </c>
      <c r="G91" s="10">
        <v>1034</v>
      </c>
      <c r="H91" s="10">
        <v>23</v>
      </c>
      <c r="I91" s="10">
        <v>23</v>
      </c>
      <c r="J91" s="10">
        <v>46</v>
      </c>
      <c r="K91" s="10">
        <v>22</v>
      </c>
      <c r="L91" s="10">
        <v>21</v>
      </c>
      <c r="M91" s="10">
        <v>43</v>
      </c>
      <c r="N91" s="10">
        <v>273</v>
      </c>
      <c r="O91" s="10">
        <v>409</v>
      </c>
      <c r="P91" s="10">
        <v>682</v>
      </c>
    </row>
    <row r="92" spans="1:16" ht="15" customHeight="1" x14ac:dyDescent="0.45">
      <c r="A92" s="7" t="s">
        <v>97</v>
      </c>
      <c r="B92" s="11">
        <v>343</v>
      </c>
      <c r="C92" s="11">
        <v>610</v>
      </c>
      <c r="D92" s="11">
        <v>953</v>
      </c>
      <c r="E92" s="10">
        <v>313</v>
      </c>
      <c r="F92" s="10">
        <v>569</v>
      </c>
      <c r="G92" s="10">
        <v>882</v>
      </c>
      <c r="H92" s="10">
        <v>22</v>
      </c>
      <c r="I92" s="10">
        <v>26</v>
      </c>
      <c r="J92" s="10">
        <v>48</v>
      </c>
      <c r="K92" s="10">
        <v>8</v>
      </c>
      <c r="L92" s="10">
        <v>15</v>
      </c>
      <c r="M92" s="10">
        <v>23</v>
      </c>
      <c r="N92" s="10">
        <v>198</v>
      </c>
      <c r="O92" s="10">
        <v>388</v>
      </c>
      <c r="P92" s="10">
        <v>586</v>
      </c>
    </row>
    <row r="93" spans="1:16" ht="15" customHeight="1" x14ac:dyDescent="0.45">
      <c r="A93" s="7" t="s">
        <v>98</v>
      </c>
      <c r="B93" s="11">
        <v>322</v>
      </c>
      <c r="C93" s="11">
        <v>585</v>
      </c>
      <c r="D93" s="11">
        <v>907</v>
      </c>
      <c r="E93" s="10">
        <v>287</v>
      </c>
      <c r="F93" s="10">
        <v>539</v>
      </c>
      <c r="G93" s="10">
        <v>826</v>
      </c>
      <c r="H93" s="10">
        <v>22</v>
      </c>
      <c r="I93" s="10">
        <v>24</v>
      </c>
      <c r="J93" s="10">
        <v>46</v>
      </c>
      <c r="K93" s="10">
        <v>13</v>
      </c>
      <c r="L93" s="10">
        <v>22</v>
      </c>
      <c r="M93" s="10">
        <v>35</v>
      </c>
      <c r="N93" s="10">
        <v>195</v>
      </c>
      <c r="O93" s="10">
        <v>355</v>
      </c>
      <c r="P93" s="10">
        <v>550</v>
      </c>
    </row>
    <row r="94" spans="1:16" ht="15" customHeight="1" x14ac:dyDescent="0.45">
      <c r="A94" s="7" t="s">
        <v>99</v>
      </c>
      <c r="B94" s="11">
        <v>288</v>
      </c>
      <c r="C94" s="11">
        <v>520</v>
      </c>
      <c r="D94" s="11">
        <v>808</v>
      </c>
      <c r="E94" s="10">
        <v>266</v>
      </c>
      <c r="F94" s="10">
        <v>478</v>
      </c>
      <c r="G94" s="10">
        <v>744</v>
      </c>
      <c r="H94" s="10">
        <v>11</v>
      </c>
      <c r="I94" s="10">
        <v>26</v>
      </c>
      <c r="J94" s="10">
        <v>37</v>
      </c>
      <c r="K94" s="10">
        <v>11</v>
      </c>
      <c r="L94" s="10">
        <v>16</v>
      </c>
      <c r="M94" s="10">
        <v>27</v>
      </c>
      <c r="N94" s="10">
        <v>174</v>
      </c>
      <c r="O94" s="10">
        <v>309</v>
      </c>
      <c r="P94" s="10">
        <v>483</v>
      </c>
    </row>
    <row r="95" spans="1:16" ht="15" customHeight="1" x14ac:dyDescent="0.45">
      <c r="A95" s="7" t="s">
        <v>100</v>
      </c>
      <c r="B95" s="11">
        <v>238</v>
      </c>
      <c r="C95" s="11">
        <v>447</v>
      </c>
      <c r="D95" s="11">
        <v>685</v>
      </c>
      <c r="E95" s="10">
        <v>216</v>
      </c>
      <c r="F95" s="10">
        <v>417</v>
      </c>
      <c r="G95" s="10">
        <v>633</v>
      </c>
      <c r="H95" s="10">
        <v>14</v>
      </c>
      <c r="I95" s="10">
        <v>20</v>
      </c>
      <c r="J95" s="10">
        <v>34</v>
      </c>
      <c r="K95" s="10">
        <v>8</v>
      </c>
      <c r="L95" s="10">
        <v>10</v>
      </c>
      <c r="M95" s="10">
        <v>18</v>
      </c>
      <c r="N95" s="10">
        <v>138</v>
      </c>
      <c r="O95" s="10">
        <v>266</v>
      </c>
      <c r="P95" s="10">
        <v>404</v>
      </c>
    </row>
    <row r="96" spans="1:16" ht="15" customHeight="1" x14ac:dyDescent="0.45">
      <c r="A96" s="7" t="s">
        <v>101</v>
      </c>
      <c r="B96" s="11">
        <v>200</v>
      </c>
      <c r="C96" s="11">
        <v>400</v>
      </c>
      <c r="D96" s="11">
        <v>600</v>
      </c>
      <c r="E96" s="10">
        <v>182</v>
      </c>
      <c r="F96" s="10">
        <v>370</v>
      </c>
      <c r="G96" s="10">
        <v>552</v>
      </c>
      <c r="H96" s="10">
        <v>12</v>
      </c>
      <c r="I96" s="10">
        <v>19</v>
      </c>
      <c r="J96" s="10">
        <v>31</v>
      </c>
      <c r="K96" s="10">
        <v>6</v>
      </c>
      <c r="L96" s="10">
        <v>11</v>
      </c>
      <c r="M96" s="10">
        <v>17</v>
      </c>
      <c r="N96" s="10">
        <v>126</v>
      </c>
      <c r="O96" s="10">
        <v>245</v>
      </c>
      <c r="P96" s="10">
        <v>371</v>
      </c>
    </row>
    <row r="97" spans="1:16" ht="15" customHeight="1" x14ac:dyDescent="0.45">
      <c r="A97" s="7" t="s">
        <v>102</v>
      </c>
      <c r="B97" s="11">
        <v>172</v>
      </c>
      <c r="C97" s="11">
        <v>331</v>
      </c>
      <c r="D97" s="11">
        <v>503</v>
      </c>
      <c r="E97" s="10">
        <v>153</v>
      </c>
      <c r="F97" s="10">
        <v>308</v>
      </c>
      <c r="G97" s="10">
        <v>461</v>
      </c>
      <c r="H97" s="10">
        <v>8</v>
      </c>
      <c r="I97" s="10">
        <v>14</v>
      </c>
      <c r="J97" s="10">
        <v>22</v>
      </c>
      <c r="K97" s="10">
        <v>11</v>
      </c>
      <c r="L97" s="10">
        <v>9</v>
      </c>
      <c r="M97" s="10">
        <v>20</v>
      </c>
      <c r="N97" s="10">
        <v>97</v>
      </c>
      <c r="O97" s="10">
        <v>196</v>
      </c>
      <c r="P97" s="10">
        <v>293</v>
      </c>
    </row>
    <row r="98" spans="1:16" ht="15" customHeight="1" x14ac:dyDescent="0.45">
      <c r="A98" s="7" t="s">
        <v>103</v>
      </c>
      <c r="B98" s="11">
        <v>125</v>
      </c>
      <c r="C98" s="11">
        <v>279</v>
      </c>
      <c r="D98" s="11">
        <v>404</v>
      </c>
      <c r="E98" s="10">
        <v>112</v>
      </c>
      <c r="F98" s="10">
        <v>261</v>
      </c>
      <c r="G98" s="10">
        <v>373</v>
      </c>
      <c r="H98" s="10">
        <v>7</v>
      </c>
      <c r="I98" s="10">
        <v>10</v>
      </c>
      <c r="J98" s="10">
        <v>17</v>
      </c>
      <c r="K98" s="12">
        <v>6</v>
      </c>
      <c r="L98" s="10">
        <v>8</v>
      </c>
      <c r="M98" s="10">
        <v>14</v>
      </c>
      <c r="N98" s="10">
        <v>81</v>
      </c>
      <c r="O98" s="10">
        <v>159</v>
      </c>
      <c r="P98" s="10">
        <v>240</v>
      </c>
    </row>
    <row r="99" spans="1:16" ht="15" customHeight="1" x14ac:dyDescent="0.45">
      <c r="A99" s="7" t="s">
        <v>104</v>
      </c>
      <c r="B99" s="11">
        <v>88</v>
      </c>
      <c r="C99" s="11">
        <v>218</v>
      </c>
      <c r="D99" s="11">
        <v>306</v>
      </c>
      <c r="E99" s="10">
        <v>81</v>
      </c>
      <c r="F99" s="10">
        <v>198</v>
      </c>
      <c r="G99" s="10">
        <v>279</v>
      </c>
      <c r="H99" s="10">
        <v>5</v>
      </c>
      <c r="I99" s="10">
        <v>9</v>
      </c>
      <c r="J99" s="10">
        <v>14</v>
      </c>
      <c r="K99" s="10">
        <v>2</v>
      </c>
      <c r="L99" s="10">
        <v>11</v>
      </c>
      <c r="M99" s="10">
        <v>13</v>
      </c>
      <c r="N99" s="10">
        <v>59</v>
      </c>
      <c r="O99" s="10">
        <v>132</v>
      </c>
      <c r="P99" s="10">
        <v>191</v>
      </c>
    </row>
    <row r="100" spans="1:16" ht="15" customHeight="1" x14ac:dyDescent="0.45">
      <c r="A100" s="7" t="s">
        <v>105</v>
      </c>
      <c r="B100" s="11">
        <v>65</v>
      </c>
      <c r="C100" s="11">
        <v>161</v>
      </c>
      <c r="D100" s="11">
        <v>226</v>
      </c>
      <c r="E100" s="10">
        <v>56</v>
      </c>
      <c r="F100" s="10">
        <v>148</v>
      </c>
      <c r="G100" s="10">
        <v>204</v>
      </c>
      <c r="H100" s="10">
        <v>5</v>
      </c>
      <c r="I100" s="10">
        <v>8</v>
      </c>
      <c r="J100" s="10">
        <v>13</v>
      </c>
      <c r="K100" s="10">
        <v>4</v>
      </c>
      <c r="L100" s="10">
        <v>5</v>
      </c>
      <c r="M100" s="10">
        <v>9</v>
      </c>
      <c r="N100" s="10">
        <v>35</v>
      </c>
      <c r="O100" s="10">
        <v>98</v>
      </c>
      <c r="P100" s="10">
        <v>133</v>
      </c>
    </row>
    <row r="101" spans="1:16" ht="15" customHeight="1" x14ac:dyDescent="0.45">
      <c r="A101" s="7" t="s">
        <v>106</v>
      </c>
      <c r="B101" s="11">
        <v>49</v>
      </c>
      <c r="C101" s="11">
        <v>139</v>
      </c>
      <c r="D101" s="11">
        <v>188</v>
      </c>
      <c r="E101" s="10">
        <v>47</v>
      </c>
      <c r="F101" s="10">
        <v>119</v>
      </c>
      <c r="G101" s="10">
        <v>166</v>
      </c>
      <c r="H101" s="10">
        <v>1</v>
      </c>
      <c r="I101" s="10">
        <v>12</v>
      </c>
      <c r="J101" s="10">
        <v>13</v>
      </c>
      <c r="K101" s="10">
        <v>1</v>
      </c>
      <c r="L101" s="10">
        <v>8</v>
      </c>
      <c r="M101" s="10">
        <v>9</v>
      </c>
      <c r="N101" s="10">
        <v>35</v>
      </c>
      <c r="O101" s="10">
        <v>79</v>
      </c>
      <c r="P101" s="10">
        <v>114</v>
      </c>
    </row>
    <row r="102" spans="1:16" ht="15" customHeight="1" x14ac:dyDescent="0.45">
      <c r="A102" s="7" t="s">
        <v>107</v>
      </c>
      <c r="B102" s="11">
        <v>21</v>
      </c>
      <c r="C102" s="11">
        <v>111</v>
      </c>
      <c r="D102" s="11">
        <v>132</v>
      </c>
      <c r="E102" s="10">
        <v>21</v>
      </c>
      <c r="F102" s="10">
        <v>105</v>
      </c>
      <c r="G102" s="10">
        <v>126</v>
      </c>
      <c r="H102" s="12" t="s">
        <v>108</v>
      </c>
      <c r="I102" s="10">
        <v>4</v>
      </c>
      <c r="J102" s="10">
        <v>4</v>
      </c>
      <c r="K102" s="12" t="s">
        <v>108</v>
      </c>
      <c r="L102" s="12">
        <v>2</v>
      </c>
      <c r="M102" s="10">
        <v>2</v>
      </c>
      <c r="N102" s="10">
        <v>15</v>
      </c>
      <c r="O102" s="10">
        <v>67</v>
      </c>
      <c r="P102" s="10">
        <v>82</v>
      </c>
    </row>
    <row r="103" spans="1:16" ht="15" customHeight="1" x14ac:dyDescent="0.45">
      <c r="A103" s="7" t="s">
        <v>109</v>
      </c>
      <c r="B103" s="11">
        <v>21</v>
      </c>
      <c r="C103" s="11">
        <v>90</v>
      </c>
      <c r="D103" s="11">
        <v>111</v>
      </c>
      <c r="E103" s="10">
        <v>19</v>
      </c>
      <c r="F103" s="10">
        <v>82</v>
      </c>
      <c r="G103" s="10">
        <v>101</v>
      </c>
      <c r="H103" s="10">
        <v>1</v>
      </c>
      <c r="I103" s="10">
        <v>5</v>
      </c>
      <c r="J103" s="10">
        <v>6</v>
      </c>
      <c r="K103" s="12">
        <v>1</v>
      </c>
      <c r="L103" s="10">
        <v>3</v>
      </c>
      <c r="M103" s="10">
        <v>4</v>
      </c>
      <c r="N103" s="10">
        <v>12</v>
      </c>
      <c r="O103" s="10">
        <v>51</v>
      </c>
      <c r="P103" s="10">
        <v>63</v>
      </c>
    </row>
    <row r="104" spans="1:16" ht="15" customHeight="1" x14ac:dyDescent="0.45">
      <c r="A104" s="7" t="s">
        <v>110</v>
      </c>
      <c r="B104" s="11">
        <v>15</v>
      </c>
      <c r="C104" s="11">
        <v>63</v>
      </c>
      <c r="D104" s="11">
        <v>78</v>
      </c>
      <c r="E104" s="10">
        <v>12</v>
      </c>
      <c r="F104" s="10">
        <v>59</v>
      </c>
      <c r="G104" s="10">
        <v>71</v>
      </c>
      <c r="H104" s="12">
        <v>2</v>
      </c>
      <c r="I104" s="10">
        <v>2</v>
      </c>
      <c r="J104" s="10">
        <v>4</v>
      </c>
      <c r="K104" s="10">
        <v>1</v>
      </c>
      <c r="L104" s="10">
        <v>2</v>
      </c>
      <c r="M104" s="10">
        <v>3</v>
      </c>
      <c r="N104" s="10">
        <v>6</v>
      </c>
      <c r="O104" s="10">
        <v>35</v>
      </c>
      <c r="P104" s="10">
        <v>41</v>
      </c>
    </row>
    <row r="105" spans="1:16" ht="15" customHeight="1" x14ac:dyDescent="0.45">
      <c r="A105" s="7" t="s">
        <v>111</v>
      </c>
      <c r="B105" s="11">
        <v>5</v>
      </c>
      <c r="C105" s="11">
        <v>42</v>
      </c>
      <c r="D105" s="11">
        <v>47</v>
      </c>
      <c r="E105" s="10">
        <v>4</v>
      </c>
      <c r="F105" s="10">
        <v>39</v>
      </c>
      <c r="G105" s="10">
        <v>43</v>
      </c>
      <c r="H105" s="12">
        <v>1</v>
      </c>
      <c r="I105" s="10">
        <v>1</v>
      </c>
      <c r="J105" s="10">
        <v>2</v>
      </c>
      <c r="K105" s="12" t="s">
        <v>108</v>
      </c>
      <c r="L105" s="12">
        <v>2</v>
      </c>
      <c r="M105" s="12">
        <v>2</v>
      </c>
      <c r="N105" s="10">
        <v>4</v>
      </c>
      <c r="O105" s="10">
        <v>26</v>
      </c>
      <c r="P105" s="10">
        <v>30</v>
      </c>
    </row>
    <row r="106" spans="1:16" ht="15" customHeight="1" x14ac:dyDescent="0.45">
      <c r="A106" s="7" t="s">
        <v>112</v>
      </c>
      <c r="B106" s="11">
        <v>10</v>
      </c>
      <c r="C106" s="11">
        <v>62</v>
      </c>
      <c r="D106" s="11">
        <v>72</v>
      </c>
      <c r="E106" s="10">
        <v>10</v>
      </c>
      <c r="F106" s="10">
        <v>57</v>
      </c>
      <c r="G106" s="10">
        <v>67</v>
      </c>
      <c r="H106" s="12" t="s">
        <v>108</v>
      </c>
      <c r="I106" s="10">
        <v>4</v>
      </c>
      <c r="J106" s="10">
        <v>4</v>
      </c>
      <c r="K106" s="12" t="s">
        <v>108</v>
      </c>
      <c r="L106" s="10">
        <v>1</v>
      </c>
      <c r="M106" s="10">
        <v>1</v>
      </c>
      <c r="N106" s="10">
        <v>6</v>
      </c>
      <c r="O106" s="10">
        <v>29</v>
      </c>
      <c r="P106" s="10">
        <v>35</v>
      </c>
    </row>
    <row r="107" spans="1:16" ht="15" customHeight="1" x14ac:dyDescent="0.45">
      <c r="A107" s="13" t="s">
        <v>113</v>
      </c>
      <c r="B107" s="14">
        <v>960</v>
      </c>
      <c r="C107" s="14">
        <v>813</v>
      </c>
      <c r="D107" s="14">
        <v>1773</v>
      </c>
      <c r="E107" s="15">
        <v>950</v>
      </c>
      <c r="F107" s="15">
        <v>804</v>
      </c>
      <c r="G107" s="15">
        <v>1754</v>
      </c>
      <c r="H107" s="15">
        <v>2</v>
      </c>
      <c r="I107" s="15">
        <v>2</v>
      </c>
      <c r="J107" s="15">
        <v>4</v>
      </c>
      <c r="K107" s="15">
        <v>8</v>
      </c>
      <c r="L107" s="15">
        <v>7</v>
      </c>
      <c r="M107" s="15">
        <v>15</v>
      </c>
      <c r="N107" s="15">
        <v>686</v>
      </c>
      <c r="O107" s="15">
        <v>568</v>
      </c>
      <c r="P107" s="15">
        <v>1254</v>
      </c>
    </row>
    <row r="108" spans="1:16" ht="15" customHeight="1" x14ac:dyDescent="0.45">
      <c r="A108" s="7"/>
      <c r="B108" s="16"/>
      <c r="C108" s="16"/>
      <c r="D108" s="16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ht="15" customHeight="1" x14ac:dyDescent="0.45">
      <c r="A109" s="7" t="s">
        <v>10</v>
      </c>
      <c r="B109" s="8">
        <v>76994</v>
      </c>
      <c r="C109" s="8">
        <v>81292</v>
      </c>
      <c r="D109" s="9">
        <v>158286</v>
      </c>
      <c r="E109" s="10">
        <v>72292</v>
      </c>
      <c r="F109" s="10">
        <v>76315</v>
      </c>
      <c r="G109" s="10">
        <v>148607</v>
      </c>
      <c r="H109" s="10">
        <v>2390</v>
      </c>
      <c r="I109" s="10">
        <v>2590</v>
      </c>
      <c r="J109" s="10">
        <v>4980</v>
      </c>
      <c r="K109" s="10">
        <v>2312</v>
      </c>
      <c r="L109" s="10">
        <v>2387</v>
      </c>
      <c r="M109" s="10">
        <v>4699</v>
      </c>
      <c r="N109" s="10">
        <v>46404</v>
      </c>
      <c r="O109" s="10">
        <v>49413</v>
      </c>
      <c r="P109" s="10">
        <v>95817</v>
      </c>
    </row>
    <row r="110" spans="1:16" ht="15" customHeight="1" x14ac:dyDescent="0.45">
      <c r="A110" s="7" t="s">
        <v>114</v>
      </c>
      <c r="B110" s="17">
        <v>46.927680000000002</v>
      </c>
      <c r="C110" s="17">
        <v>46.689570000000003</v>
      </c>
      <c r="D110" s="17">
        <v>53.246989999999997</v>
      </c>
      <c r="E110" s="17">
        <v>47.679549999999999</v>
      </c>
      <c r="F110" s="17">
        <v>45.314529999999998</v>
      </c>
      <c r="G110" s="17">
        <v>45.058549999999997</v>
      </c>
      <c r="H110" s="17">
        <v>52.156619999999997</v>
      </c>
      <c r="I110" s="17">
        <v>46.14931</v>
      </c>
      <c r="J110" s="17">
        <v>48.451729999999998</v>
      </c>
      <c r="K110" s="17">
        <v>48.230539999999998</v>
      </c>
      <c r="L110" s="17">
        <v>54.25309</v>
      </c>
      <c r="M110" s="17">
        <v>49.160919999999997</v>
      </c>
      <c r="N110" s="17">
        <v>44.757750000000001</v>
      </c>
      <c r="O110" s="17">
        <v>48.058810000000001</v>
      </c>
      <c r="P110" s="17">
        <v>46.462859999999999</v>
      </c>
    </row>
    <row r="111" spans="1:16" ht="15" customHeight="1" x14ac:dyDescent="0.45">
      <c r="A111" s="7" t="s">
        <v>115</v>
      </c>
      <c r="B111" s="17">
        <v>47.863309999999998</v>
      </c>
      <c r="C111" s="17">
        <v>47.608899999999998</v>
      </c>
      <c r="D111" s="17">
        <v>57.253729999999997</v>
      </c>
      <c r="E111" s="17">
        <v>48.361109999999996</v>
      </c>
      <c r="F111" s="17">
        <v>46.310949999999998</v>
      </c>
      <c r="G111" s="17">
        <v>46.03378</v>
      </c>
      <c r="H111" s="17">
        <v>56.057139999999997</v>
      </c>
      <c r="I111" s="17">
        <v>46.852939999999997</v>
      </c>
      <c r="J111" s="17">
        <v>49.543039999999998</v>
      </c>
      <c r="K111" s="17">
        <v>49.263179999999998</v>
      </c>
      <c r="L111" s="17">
        <v>58.419350000000001</v>
      </c>
      <c r="M111" s="17">
        <v>50.107140000000001</v>
      </c>
      <c r="N111" s="17">
        <v>45.800820000000002</v>
      </c>
      <c r="O111" s="17">
        <v>49.067990000000002</v>
      </c>
      <c r="P111" s="17">
        <v>47.419899999999998</v>
      </c>
    </row>
    <row r="112" spans="1:16" ht="15" customHeight="1" x14ac:dyDescent="0.45">
      <c r="A112" s="7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ht="15" customHeight="1" x14ac:dyDescent="0.45">
      <c r="A113" s="7" t="s">
        <v>116</v>
      </c>
      <c r="B113" s="10">
        <v>3189</v>
      </c>
      <c r="C113" s="10">
        <v>2904</v>
      </c>
      <c r="D113" s="10">
        <v>6093</v>
      </c>
      <c r="E113" s="10">
        <v>3030</v>
      </c>
      <c r="F113" s="10">
        <v>2762</v>
      </c>
      <c r="G113" s="10">
        <v>5792</v>
      </c>
      <c r="H113" s="10">
        <v>50</v>
      </c>
      <c r="I113" s="10">
        <v>60</v>
      </c>
      <c r="J113" s="10">
        <v>110</v>
      </c>
      <c r="K113" s="10">
        <v>109</v>
      </c>
      <c r="L113" s="10">
        <v>82</v>
      </c>
      <c r="M113" s="10">
        <v>191</v>
      </c>
      <c r="N113" s="10">
        <v>1986</v>
      </c>
      <c r="O113" s="10">
        <v>1796</v>
      </c>
      <c r="P113" s="10">
        <v>3782</v>
      </c>
    </row>
    <row r="114" spans="1:16" ht="15" customHeight="1" x14ac:dyDescent="0.45">
      <c r="A114" s="7" t="s">
        <v>117</v>
      </c>
      <c r="B114" s="10">
        <v>3579</v>
      </c>
      <c r="C114" s="10">
        <v>3375</v>
      </c>
      <c r="D114" s="10">
        <v>6954</v>
      </c>
      <c r="E114" s="10">
        <v>3381</v>
      </c>
      <c r="F114" s="10">
        <v>3182</v>
      </c>
      <c r="G114" s="10">
        <v>6563</v>
      </c>
      <c r="H114" s="10">
        <v>80</v>
      </c>
      <c r="I114" s="10">
        <v>79</v>
      </c>
      <c r="J114" s="10">
        <v>159</v>
      </c>
      <c r="K114" s="10">
        <v>118</v>
      </c>
      <c r="L114" s="10">
        <v>114</v>
      </c>
      <c r="M114" s="10">
        <v>232</v>
      </c>
      <c r="N114" s="10">
        <v>2240</v>
      </c>
      <c r="O114" s="10">
        <v>2090</v>
      </c>
      <c r="P114" s="10">
        <v>4330</v>
      </c>
    </row>
    <row r="115" spans="1:16" ht="15" customHeight="1" x14ac:dyDescent="0.45">
      <c r="A115" s="7" t="s">
        <v>118</v>
      </c>
      <c r="B115" s="10">
        <v>3715</v>
      </c>
      <c r="C115" s="10">
        <v>3577</v>
      </c>
      <c r="D115" s="10">
        <v>7292</v>
      </c>
      <c r="E115" s="10">
        <v>3461</v>
      </c>
      <c r="F115" s="10">
        <v>3378</v>
      </c>
      <c r="G115" s="10">
        <v>6839</v>
      </c>
      <c r="H115" s="10">
        <v>118</v>
      </c>
      <c r="I115" s="10">
        <v>94</v>
      </c>
      <c r="J115" s="10">
        <v>212</v>
      </c>
      <c r="K115" s="10">
        <v>136</v>
      </c>
      <c r="L115" s="10">
        <v>105</v>
      </c>
      <c r="M115" s="10">
        <v>241</v>
      </c>
      <c r="N115" s="10">
        <v>2282</v>
      </c>
      <c r="O115" s="10">
        <v>2200</v>
      </c>
      <c r="P115" s="10">
        <v>4482</v>
      </c>
    </row>
    <row r="116" spans="1:16" ht="15" customHeight="1" x14ac:dyDescent="0.45">
      <c r="A116" s="7" t="s">
        <v>119</v>
      </c>
      <c r="B116" s="10">
        <v>3907</v>
      </c>
      <c r="C116" s="10">
        <v>3897</v>
      </c>
      <c r="D116" s="10">
        <v>7804</v>
      </c>
      <c r="E116" s="10">
        <v>3689</v>
      </c>
      <c r="F116" s="10">
        <v>3636</v>
      </c>
      <c r="G116" s="10">
        <v>7325</v>
      </c>
      <c r="H116" s="10">
        <v>108</v>
      </c>
      <c r="I116" s="10">
        <v>128</v>
      </c>
      <c r="J116" s="10">
        <v>236</v>
      </c>
      <c r="K116" s="10">
        <v>110</v>
      </c>
      <c r="L116" s="10">
        <v>133</v>
      </c>
      <c r="M116" s="10">
        <v>243</v>
      </c>
      <c r="N116" s="10">
        <v>2425</v>
      </c>
      <c r="O116" s="10">
        <v>2387</v>
      </c>
      <c r="P116" s="10">
        <v>4812</v>
      </c>
    </row>
    <row r="117" spans="1:16" ht="15" customHeight="1" x14ac:dyDescent="0.45">
      <c r="A117" s="7" t="s">
        <v>120</v>
      </c>
      <c r="B117" s="10">
        <v>3796</v>
      </c>
      <c r="C117" s="10">
        <v>3766</v>
      </c>
      <c r="D117" s="10">
        <v>7562</v>
      </c>
      <c r="E117" s="10">
        <v>3630</v>
      </c>
      <c r="F117" s="10">
        <v>3598</v>
      </c>
      <c r="G117" s="10">
        <v>7228</v>
      </c>
      <c r="H117" s="10">
        <v>78</v>
      </c>
      <c r="I117" s="10">
        <v>89</v>
      </c>
      <c r="J117" s="10">
        <v>167</v>
      </c>
      <c r="K117" s="10">
        <v>88</v>
      </c>
      <c r="L117" s="10">
        <v>79</v>
      </c>
      <c r="M117" s="10">
        <v>167</v>
      </c>
      <c r="N117" s="10">
        <v>2305</v>
      </c>
      <c r="O117" s="10">
        <v>2370</v>
      </c>
      <c r="P117" s="10">
        <v>4675</v>
      </c>
    </row>
    <row r="118" spans="1:16" ht="15" customHeight="1" x14ac:dyDescent="0.45">
      <c r="A118" s="7" t="s">
        <v>121</v>
      </c>
      <c r="B118" s="10">
        <v>3858</v>
      </c>
      <c r="C118" s="10">
        <v>3574</v>
      </c>
      <c r="D118" s="10">
        <v>7432</v>
      </c>
      <c r="E118" s="10">
        <v>3689</v>
      </c>
      <c r="F118" s="10">
        <v>3400</v>
      </c>
      <c r="G118" s="10">
        <v>7089</v>
      </c>
      <c r="H118" s="10">
        <v>76</v>
      </c>
      <c r="I118" s="10">
        <v>76</v>
      </c>
      <c r="J118" s="10">
        <v>152</v>
      </c>
      <c r="K118" s="10">
        <v>93</v>
      </c>
      <c r="L118" s="10">
        <v>98</v>
      </c>
      <c r="M118" s="10">
        <v>191</v>
      </c>
      <c r="N118" s="10">
        <v>2344</v>
      </c>
      <c r="O118" s="10">
        <v>2180</v>
      </c>
      <c r="P118" s="10">
        <v>4524</v>
      </c>
    </row>
    <row r="119" spans="1:16" ht="15" customHeight="1" x14ac:dyDescent="0.45">
      <c r="A119" s="7" t="s">
        <v>122</v>
      </c>
      <c r="B119" s="10">
        <v>4319</v>
      </c>
      <c r="C119" s="10">
        <v>3936</v>
      </c>
      <c r="D119" s="10">
        <v>8255</v>
      </c>
      <c r="E119" s="10">
        <v>4103</v>
      </c>
      <c r="F119" s="10">
        <v>3740</v>
      </c>
      <c r="G119" s="10">
        <v>7843</v>
      </c>
      <c r="H119" s="10">
        <v>91</v>
      </c>
      <c r="I119" s="10">
        <v>78</v>
      </c>
      <c r="J119" s="10">
        <v>169</v>
      </c>
      <c r="K119" s="10">
        <v>125</v>
      </c>
      <c r="L119" s="10">
        <v>118</v>
      </c>
      <c r="M119" s="10">
        <v>243</v>
      </c>
      <c r="N119" s="10">
        <v>2579</v>
      </c>
      <c r="O119" s="10">
        <v>2424</v>
      </c>
      <c r="P119" s="10">
        <v>5003</v>
      </c>
    </row>
    <row r="120" spans="1:16" ht="15" customHeight="1" x14ac:dyDescent="0.45">
      <c r="A120" s="7" t="s">
        <v>123</v>
      </c>
      <c r="B120" s="10">
        <v>4646</v>
      </c>
      <c r="C120" s="10">
        <v>4555</v>
      </c>
      <c r="D120" s="10">
        <v>9201</v>
      </c>
      <c r="E120" s="10">
        <v>4424</v>
      </c>
      <c r="F120" s="10">
        <v>4299</v>
      </c>
      <c r="G120" s="10">
        <v>8723</v>
      </c>
      <c r="H120" s="10">
        <v>104</v>
      </c>
      <c r="I120" s="10">
        <v>115</v>
      </c>
      <c r="J120" s="10">
        <v>219</v>
      </c>
      <c r="K120" s="10">
        <v>118</v>
      </c>
      <c r="L120" s="10">
        <v>141</v>
      </c>
      <c r="M120" s="10">
        <v>259</v>
      </c>
      <c r="N120" s="10">
        <v>2829</v>
      </c>
      <c r="O120" s="10">
        <v>2788</v>
      </c>
      <c r="P120" s="10">
        <v>5617</v>
      </c>
    </row>
    <row r="121" spans="1:16" ht="15" customHeight="1" x14ac:dyDescent="0.45">
      <c r="A121" s="7" t="s">
        <v>124</v>
      </c>
      <c r="B121" s="10">
        <v>5391</v>
      </c>
      <c r="C121" s="10">
        <v>5130</v>
      </c>
      <c r="D121" s="10">
        <v>10521</v>
      </c>
      <c r="E121" s="10">
        <v>5076</v>
      </c>
      <c r="F121" s="10">
        <v>4838</v>
      </c>
      <c r="G121" s="10">
        <v>9914</v>
      </c>
      <c r="H121" s="10">
        <v>134</v>
      </c>
      <c r="I121" s="10">
        <v>127</v>
      </c>
      <c r="J121" s="10">
        <v>261</v>
      </c>
      <c r="K121" s="10">
        <v>181</v>
      </c>
      <c r="L121" s="10">
        <v>165</v>
      </c>
      <c r="M121" s="10">
        <v>346</v>
      </c>
      <c r="N121" s="10">
        <v>3286</v>
      </c>
      <c r="O121" s="10">
        <v>3140</v>
      </c>
      <c r="P121" s="10">
        <v>6426</v>
      </c>
    </row>
    <row r="122" spans="1:16" ht="15" customHeight="1" x14ac:dyDescent="0.45">
      <c r="A122" s="7" t="s">
        <v>125</v>
      </c>
      <c r="B122" s="10">
        <v>6176</v>
      </c>
      <c r="C122" s="10">
        <v>6067</v>
      </c>
      <c r="D122" s="10">
        <v>12243</v>
      </c>
      <c r="E122" s="10">
        <v>5810</v>
      </c>
      <c r="F122" s="10">
        <v>5747</v>
      </c>
      <c r="G122" s="10">
        <v>11557</v>
      </c>
      <c r="H122" s="10">
        <v>179</v>
      </c>
      <c r="I122" s="10">
        <v>168</v>
      </c>
      <c r="J122" s="10">
        <v>347</v>
      </c>
      <c r="K122" s="10">
        <v>187</v>
      </c>
      <c r="L122" s="10">
        <v>152</v>
      </c>
      <c r="M122" s="10">
        <v>339</v>
      </c>
      <c r="N122" s="10">
        <v>3740</v>
      </c>
      <c r="O122" s="10">
        <v>3726</v>
      </c>
      <c r="P122" s="10">
        <v>7466</v>
      </c>
    </row>
    <row r="123" spans="1:16" ht="15" customHeight="1" x14ac:dyDescent="0.45">
      <c r="A123" s="7" t="s">
        <v>126</v>
      </c>
      <c r="B123" s="10">
        <v>5367</v>
      </c>
      <c r="C123" s="10">
        <v>5412</v>
      </c>
      <c r="D123" s="10">
        <v>10779</v>
      </c>
      <c r="E123" s="10">
        <v>5074</v>
      </c>
      <c r="F123" s="10">
        <v>5110</v>
      </c>
      <c r="G123" s="10">
        <v>10184</v>
      </c>
      <c r="H123" s="10">
        <v>150</v>
      </c>
      <c r="I123" s="10">
        <v>156</v>
      </c>
      <c r="J123" s="10">
        <v>306</v>
      </c>
      <c r="K123" s="10">
        <v>143</v>
      </c>
      <c r="L123" s="10">
        <v>146</v>
      </c>
      <c r="M123" s="10">
        <v>289</v>
      </c>
      <c r="N123" s="10">
        <v>3324</v>
      </c>
      <c r="O123" s="10">
        <v>3357</v>
      </c>
      <c r="P123" s="10">
        <v>6681</v>
      </c>
    </row>
    <row r="124" spans="1:16" ht="15" customHeight="1" x14ac:dyDescent="0.45">
      <c r="A124" s="7" t="s">
        <v>127</v>
      </c>
      <c r="B124" s="10">
        <v>4740</v>
      </c>
      <c r="C124" s="10">
        <v>5095</v>
      </c>
      <c r="D124" s="10">
        <v>9835</v>
      </c>
      <c r="E124" s="10">
        <v>4446</v>
      </c>
      <c r="F124" s="10">
        <v>4785</v>
      </c>
      <c r="G124" s="10">
        <v>9231</v>
      </c>
      <c r="H124" s="10">
        <v>157</v>
      </c>
      <c r="I124" s="10">
        <v>178</v>
      </c>
      <c r="J124" s="10">
        <v>335</v>
      </c>
      <c r="K124" s="10">
        <v>137</v>
      </c>
      <c r="L124" s="10">
        <v>132</v>
      </c>
      <c r="M124" s="10">
        <v>269</v>
      </c>
      <c r="N124" s="10">
        <v>2924</v>
      </c>
      <c r="O124" s="10">
        <v>3160</v>
      </c>
      <c r="P124" s="10">
        <v>6084</v>
      </c>
    </row>
    <row r="125" spans="1:16" ht="15" customHeight="1" x14ac:dyDescent="0.45">
      <c r="A125" s="7" t="s">
        <v>128</v>
      </c>
      <c r="B125" s="10">
        <v>4327</v>
      </c>
      <c r="C125" s="10">
        <v>4750</v>
      </c>
      <c r="D125" s="10">
        <v>9077</v>
      </c>
      <c r="E125" s="10">
        <v>4040</v>
      </c>
      <c r="F125" s="10">
        <v>4443</v>
      </c>
      <c r="G125" s="10">
        <v>8483</v>
      </c>
      <c r="H125" s="10">
        <v>176</v>
      </c>
      <c r="I125" s="10">
        <v>184</v>
      </c>
      <c r="J125" s="10">
        <v>360</v>
      </c>
      <c r="K125" s="10">
        <v>111</v>
      </c>
      <c r="L125" s="10">
        <v>123</v>
      </c>
      <c r="M125" s="10">
        <v>234</v>
      </c>
      <c r="N125" s="10">
        <v>2583</v>
      </c>
      <c r="O125" s="10">
        <v>2856</v>
      </c>
      <c r="P125" s="10">
        <v>5439</v>
      </c>
    </row>
    <row r="126" spans="1:16" ht="15" customHeight="1" x14ac:dyDescent="0.45">
      <c r="A126" s="7" t="s">
        <v>129</v>
      </c>
      <c r="B126" s="10">
        <v>4677</v>
      </c>
      <c r="C126" s="10">
        <v>5087</v>
      </c>
      <c r="D126" s="10">
        <v>9764</v>
      </c>
      <c r="E126" s="10">
        <v>4324</v>
      </c>
      <c r="F126" s="10">
        <v>4731</v>
      </c>
      <c r="G126" s="10">
        <v>9055</v>
      </c>
      <c r="H126" s="10">
        <v>218</v>
      </c>
      <c r="I126" s="10">
        <v>208</v>
      </c>
      <c r="J126" s="10">
        <v>426</v>
      </c>
      <c r="K126" s="10">
        <v>135</v>
      </c>
      <c r="L126" s="10">
        <v>148</v>
      </c>
      <c r="M126" s="10">
        <v>283</v>
      </c>
      <c r="N126" s="10">
        <v>2658</v>
      </c>
      <c r="O126" s="10">
        <v>2931</v>
      </c>
      <c r="P126" s="10">
        <v>5589</v>
      </c>
    </row>
    <row r="127" spans="1:16" ht="15" customHeight="1" x14ac:dyDescent="0.45">
      <c r="A127" s="7" t="s">
        <v>130</v>
      </c>
      <c r="B127" s="10">
        <v>5227</v>
      </c>
      <c r="C127" s="10">
        <v>5809</v>
      </c>
      <c r="D127" s="10">
        <v>11036</v>
      </c>
      <c r="E127" s="10">
        <v>4833</v>
      </c>
      <c r="F127" s="10">
        <v>5361</v>
      </c>
      <c r="G127" s="10">
        <v>10194</v>
      </c>
      <c r="H127" s="10">
        <v>217</v>
      </c>
      <c r="I127" s="10">
        <v>262</v>
      </c>
      <c r="J127" s="10">
        <v>479</v>
      </c>
      <c r="K127" s="10">
        <v>177</v>
      </c>
      <c r="L127" s="10">
        <v>186</v>
      </c>
      <c r="M127" s="10">
        <v>363</v>
      </c>
      <c r="N127" s="10">
        <v>2933</v>
      </c>
      <c r="O127" s="10">
        <v>3301</v>
      </c>
      <c r="P127" s="10">
        <v>6234</v>
      </c>
    </row>
    <row r="128" spans="1:16" ht="15" customHeight="1" x14ac:dyDescent="0.45">
      <c r="A128" s="7" t="s">
        <v>131</v>
      </c>
      <c r="B128" s="10">
        <v>3872</v>
      </c>
      <c r="C128" s="10">
        <v>4809</v>
      </c>
      <c r="D128" s="10">
        <v>8681</v>
      </c>
      <c r="E128" s="10">
        <v>3553</v>
      </c>
      <c r="F128" s="10">
        <v>4454</v>
      </c>
      <c r="G128" s="10">
        <v>8007</v>
      </c>
      <c r="H128" s="10">
        <v>200</v>
      </c>
      <c r="I128" s="10">
        <v>191</v>
      </c>
      <c r="J128" s="10">
        <v>391</v>
      </c>
      <c r="K128" s="10">
        <v>119</v>
      </c>
      <c r="L128" s="10">
        <v>164</v>
      </c>
      <c r="M128" s="10">
        <v>283</v>
      </c>
      <c r="N128" s="10">
        <v>2168</v>
      </c>
      <c r="O128" s="10">
        <v>2839</v>
      </c>
      <c r="P128" s="10">
        <v>5007</v>
      </c>
    </row>
    <row r="129" spans="1:16" ht="15" customHeight="1" x14ac:dyDescent="0.45">
      <c r="A129" s="7" t="s">
        <v>132</v>
      </c>
      <c r="B129" s="10">
        <v>2830</v>
      </c>
      <c r="C129" s="10">
        <v>4011</v>
      </c>
      <c r="D129" s="10">
        <v>6841</v>
      </c>
      <c r="E129" s="10">
        <v>2589</v>
      </c>
      <c r="F129" s="10">
        <v>3675</v>
      </c>
      <c r="G129" s="10">
        <v>6264</v>
      </c>
      <c r="H129" s="10">
        <v>118</v>
      </c>
      <c r="I129" s="10">
        <v>188</v>
      </c>
      <c r="J129" s="10">
        <v>306</v>
      </c>
      <c r="K129" s="10">
        <v>123</v>
      </c>
      <c r="L129" s="10">
        <v>148</v>
      </c>
      <c r="M129" s="10">
        <v>271</v>
      </c>
      <c r="N129" s="10">
        <v>1658</v>
      </c>
      <c r="O129" s="10">
        <v>2456</v>
      </c>
      <c r="P129" s="10">
        <v>4114</v>
      </c>
    </row>
    <row r="130" spans="1:16" ht="15" customHeight="1" x14ac:dyDescent="0.45">
      <c r="A130" s="7" t="s">
        <v>133</v>
      </c>
      <c r="B130" s="10">
        <v>1647</v>
      </c>
      <c r="C130" s="10">
        <v>2829</v>
      </c>
      <c r="D130" s="10">
        <v>4476</v>
      </c>
      <c r="E130" s="10">
        <v>1493</v>
      </c>
      <c r="F130" s="10">
        <v>2626</v>
      </c>
      <c r="G130" s="10">
        <v>4119</v>
      </c>
      <c r="H130" s="10">
        <v>92</v>
      </c>
      <c r="I130" s="10">
        <v>119</v>
      </c>
      <c r="J130" s="10">
        <v>211</v>
      </c>
      <c r="K130" s="10">
        <v>62</v>
      </c>
      <c r="L130" s="10">
        <v>84</v>
      </c>
      <c r="M130" s="10">
        <v>146</v>
      </c>
      <c r="N130" s="10">
        <v>978</v>
      </c>
      <c r="O130" s="10">
        <v>1727</v>
      </c>
      <c r="P130" s="10">
        <v>2705</v>
      </c>
    </row>
    <row r="131" spans="1:16" ht="15" customHeight="1" x14ac:dyDescent="0.45">
      <c r="A131" s="7" t="s">
        <v>134</v>
      </c>
      <c r="B131" s="10">
        <v>650</v>
      </c>
      <c r="C131" s="10">
        <v>1389</v>
      </c>
      <c r="D131" s="10">
        <v>2039</v>
      </c>
      <c r="E131" s="10">
        <v>584</v>
      </c>
      <c r="F131" s="10">
        <v>1285</v>
      </c>
      <c r="G131" s="10">
        <v>1869</v>
      </c>
      <c r="H131" s="10">
        <v>37</v>
      </c>
      <c r="I131" s="10">
        <v>60</v>
      </c>
      <c r="J131" s="10">
        <v>97</v>
      </c>
      <c r="K131" s="10">
        <v>29</v>
      </c>
      <c r="L131" s="10">
        <v>44</v>
      </c>
      <c r="M131" s="10">
        <v>73</v>
      </c>
      <c r="N131" s="10">
        <v>398</v>
      </c>
      <c r="O131" s="10">
        <v>830</v>
      </c>
      <c r="P131" s="10">
        <v>1228</v>
      </c>
    </row>
    <row r="132" spans="1:16" ht="15" customHeight="1" x14ac:dyDescent="0.45">
      <c r="A132" s="7" t="s">
        <v>135</v>
      </c>
      <c r="B132" s="10">
        <v>111</v>
      </c>
      <c r="C132" s="10">
        <v>445</v>
      </c>
      <c r="D132" s="10">
        <v>556</v>
      </c>
      <c r="E132" s="10">
        <v>103</v>
      </c>
      <c r="F132" s="10">
        <v>404</v>
      </c>
      <c r="G132" s="10">
        <v>507</v>
      </c>
      <c r="H132" s="10">
        <v>5</v>
      </c>
      <c r="I132" s="10">
        <v>24</v>
      </c>
      <c r="J132" s="10">
        <v>29</v>
      </c>
      <c r="K132" s="10">
        <v>3</v>
      </c>
      <c r="L132" s="10">
        <v>17</v>
      </c>
      <c r="M132" s="10">
        <v>20</v>
      </c>
      <c r="N132" s="10">
        <v>72</v>
      </c>
      <c r="O132" s="10">
        <v>258</v>
      </c>
      <c r="P132" s="10">
        <v>330</v>
      </c>
    </row>
    <row r="133" spans="1:16" ht="15" customHeight="1" x14ac:dyDescent="0.45">
      <c r="A133" s="7" t="s">
        <v>136</v>
      </c>
      <c r="B133" s="10">
        <v>10</v>
      </c>
      <c r="C133" s="10">
        <v>62</v>
      </c>
      <c r="D133" s="10">
        <v>72</v>
      </c>
      <c r="E133" s="10">
        <v>10</v>
      </c>
      <c r="F133" s="10">
        <v>57</v>
      </c>
      <c r="G133" s="10">
        <v>67</v>
      </c>
      <c r="H133" s="12" t="s">
        <v>108</v>
      </c>
      <c r="I133" s="10">
        <v>4</v>
      </c>
      <c r="J133" s="10">
        <v>4</v>
      </c>
      <c r="K133" s="12" t="s">
        <v>108</v>
      </c>
      <c r="L133" s="10">
        <v>1</v>
      </c>
      <c r="M133" s="10">
        <v>1</v>
      </c>
      <c r="N133" s="10">
        <v>6</v>
      </c>
      <c r="O133" s="10">
        <v>29</v>
      </c>
      <c r="P133" s="10">
        <v>35</v>
      </c>
    </row>
    <row r="134" spans="1:16" ht="15" customHeight="1" x14ac:dyDescent="0.45">
      <c r="A134" s="7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ht="15" customHeight="1" x14ac:dyDescent="0.45">
      <c r="A135" s="7" t="s">
        <v>137</v>
      </c>
      <c r="B135" s="10">
        <v>10483</v>
      </c>
      <c r="C135" s="10">
        <v>9856</v>
      </c>
      <c r="D135" s="10">
        <v>20339</v>
      </c>
      <c r="E135" s="10">
        <v>9872</v>
      </c>
      <c r="F135" s="10">
        <v>9322</v>
      </c>
      <c r="G135" s="10">
        <v>19194</v>
      </c>
      <c r="H135" s="10">
        <v>248</v>
      </c>
      <c r="I135" s="10">
        <v>233</v>
      </c>
      <c r="J135" s="10">
        <v>481</v>
      </c>
      <c r="K135" s="10">
        <v>363</v>
      </c>
      <c r="L135" s="10">
        <v>301</v>
      </c>
      <c r="M135" s="10">
        <v>664</v>
      </c>
      <c r="N135" s="10">
        <v>6508</v>
      </c>
      <c r="O135" s="10">
        <v>6086</v>
      </c>
      <c r="P135" s="10">
        <v>12594</v>
      </c>
    </row>
    <row r="136" spans="1:16" ht="15" customHeight="1" x14ac:dyDescent="0.45">
      <c r="A136" s="7" t="s">
        <v>138</v>
      </c>
      <c r="B136" s="10">
        <v>46527</v>
      </c>
      <c r="C136" s="10">
        <v>46182</v>
      </c>
      <c r="D136" s="10">
        <v>92709</v>
      </c>
      <c r="E136" s="10">
        <v>43981</v>
      </c>
      <c r="F136" s="10">
        <v>43596</v>
      </c>
      <c r="G136" s="10">
        <v>87577</v>
      </c>
      <c r="H136" s="10">
        <v>1253</v>
      </c>
      <c r="I136" s="10">
        <v>1299</v>
      </c>
      <c r="J136" s="10">
        <v>2552</v>
      </c>
      <c r="K136" s="10">
        <v>1293</v>
      </c>
      <c r="L136" s="10">
        <v>1287</v>
      </c>
      <c r="M136" s="10">
        <v>2580</v>
      </c>
      <c r="N136" s="10">
        <v>28339</v>
      </c>
      <c r="O136" s="10">
        <v>28388</v>
      </c>
      <c r="P136" s="10">
        <v>56727</v>
      </c>
    </row>
    <row r="137" spans="1:16" ht="15" customHeight="1" x14ac:dyDescent="0.45">
      <c r="A137" s="7" t="s">
        <v>139</v>
      </c>
      <c r="B137" s="10">
        <v>19024</v>
      </c>
      <c r="C137" s="10">
        <v>24441</v>
      </c>
      <c r="D137" s="10">
        <v>43465</v>
      </c>
      <c r="E137" s="10">
        <v>17489</v>
      </c>
      <c r="F137" s="10">
        <v>22593</v>
      </c>
      <c r="G137" s="10">
        <v>40082</v>
      </c>
      <c r="H137" s="10">
        <v>887</v>
      </c>
      <c r="I137" s="10">
        <v>1056</v>
      </c>
      <c r="J137" s="10">
        <v>1943</v>
      </c>
      <c r="K137" s="10">
        <v>648</v>
      </c>
      <c r="L137" s="10">
        <v>792</v>
      </c>
      <c r="M137" s="10">
        <v>1440</v>
      </c>
      <c r="N137" s="10">
        <v>10871</v>
      </c>
      <c r="O137" s="10">
        <v>14371</v>
      </c>
      <c r="P137" s="10">
        <v>25242</v>
      </c>
    </row>
    <row r="138" spans="1:16" ht="15" customHeight="1" x14ac:dyDescent="0.45">
      <c r="A138" s="7" t="s">
        <v>140</v>
      </c>
      <c r="B138" s="10">
        <v>9120</v>
      </c>
      <c r="C138" s="10">
        <v>13545</v>
      </c>
      <c r="D138" s="10">
        <v>22665</v>
      </c>
      <c r="E138" s="10">
        <v>8332</v>
      </c>
      <c r="F138" s="10">
        <v>12501</v>
      </c>
      <c r="G138" s="10">
        <v>20833</v>
      </c>
      <c r="H138" s="10">
        <v>452</v>
      </c>
      <c r="I138" s="10">
        <v>586</v>
      </c>
      <c r="J138" s="10">
        <v>1038</v>
      </c>
      <c r="K138" s="10">
        <v>336</v>
      </c>
      <c r="L138" s="10">
        <v>458</v>
      </c>
      <c r="M138" s="10">
        <v>794</v>
      </c>
      <c r="N138" s="10">
        <v>5280</v>
      </c>
      <c r="O138" s="10">
        <v>8139</v>
      </c>
      <c r="P138" s="10">
        <v>13419</v>
      </c>
    </row>
    <row r="139" spans="1:16" ht="15" customHeight="1" x14ac:dyDescent="0.45">
      <c r="A139" s="7" t="s">
        <v>141</v>
      </c>
      <c r="B139" s="10">
        <v>2418</v>
      </c>
      <c r="C139" s="10">
        <v>4725</v>
      </c>
      <c r="D139" s="10">
        <v>7143</v>
      </c>
      <c r="E139" s="10">
        <v>2190</v>
      </c>
      <c r="F139" s="10">
        <v>4372</v>
      </c>
      <c r="G139" s="10">
        <v>6562</v>
      </c>
      <c r="H139" s="10">
        <v>134</v>
      </c>
      <c r="I139" s="10">
        <v>207</v>
      </c>
      <c r="J139" s="10">
        <v>341</v>
      </c>
      <c r="K139" s="10">
        <v>94</v>
      </c>
      <c r="L139" s="10">
        <v>146</v>
      </c>
      <c r="M139" s="10">
        <v>240</v>
      </c>
      <c r="N139" s="10">
        <v>1454</v>
      </c>
      <c r="O139" s="10">
        <v>2844</v>
      </c>
      <c r="P139" s="10">
        <v>4298</v>
      </c>
    </row>
    <row r="140" spans="1:16" ht="15" customHeight="1" x14ac:dyDescent="0.45">
      <c r="A140" s="7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ht="30" customHeight="1" x14ac:dyDescent="0.45">
      <c r="A141" s="7" t="s">
        <v>142</v>
      </c>
      <c r="B141" s="17">
        <v>13.78725</v>
      </c>
      <c r="C141" s="17">
        <v>12.24667</v>
      </c>
      <c r="D141" s="17">
        <v>12.995089999999999</v>
      </c>
      <c r="E141" s="17">
        <v>13.837569999999999</v>
      </c>
      <c r="F141" s="17">
        <v>12.345219999999999</v>
      </c>
      <c r="G141" s="17">
        <v>13.070209999999999</v>
      </c>
      <c r="H141" s="17">
        <v>10.385260000000001</v>
      </c>
      <c r="I141" s="17">
        <v>9.0030900000000003</v>
      </c>
      <c r="J141" s="17">
        <v>9.6663999999999994</v>
      </c>
      <c r="K141" s="17">
        <v>15.75521</v>
      </c>
      <c r="L141" s="17">
        <v>12.64706</v>
      </c>
      <c r="M141" s="17">
        <v>14.17592</v>
      </c>
      <c r="N141" s="17">
        <v>14.23509</v>
      </c>
      <c r="O141" s="17">
        <v>12.459820000000001</v>
      </c>
      <c r="P141" s="17">
        <v>13.318110000000001</v>
      </c>
    </row>
    <row r="142" spans="1:16" ht="30" customHeight="1" x14ac:dyDescent="0.45">
      <c r="A142" s="7" t="s">
        <v>143</v>
      </c>
      <c r="B142" s="17">
        <v>61.192360000000001</v>
      </c>
      <c r="C142" s="17">
        <v>57.38391</v>
      </c>
      <c r="D142" s="17">
        <v>59.234059999999999</v>
      </c>
      <c r="E142" s="17">
        <v>61.648119999999999</v>
      </c>
      <c r="F142" s="17">
        <v>57.734630000000003</v>
      </c>
      <c r="G142" s="17">
        <v>59.635829999999999</v>
      </c>
      <c r="H142" s="17">
        <v>52.470689999999998</v>
      </c>
      <c r="I142" s="17">
        <v>50.193199999999997</v>
      </c>
      <c r="J142" s="17">
        <v>51.286169999999998</v>
      </c>
      <c r="K142" s="17">
        <v>56.119790000000002</v>
      </c>
      <c r="L142" s="17">
        <v>54.075629999999997</v>
      </c>
      <c r="M142" s="17">
        <v>55.081130000000002</v>
      </c>
      <c r="N142" s="17">
        <v>61.986530000000002</v>
      </c>
      <c r="O142" s="17">
        <v>58.118540000000003</v>
      </c>
      <c r="P142" s="17">
        <v>59.988579999999999</v>
      </c>
    </row>
    <row r="143" spans="1:16" ht="30" customHeight="1" x14ac:dyDescent="0.45">
      <c r="A143" s="7" t="s">
        <v>144</v>
      </c>
      <c r="B143" s="17">
        <v>25.020389999999999</v>
      </c>
      <c r="C143" s="17">
        <v>30.369409999999998</v>
      </c>
      <c r="D143" s="17">
        <v>27.770859999999999</v>
      </c>
      <c r="E143" s="17">
        <v>24.514309999999998</v>
      </c>
      <c r="F143" s="17">
        <v>29.92014</v>
      </c>
      <c r="G143" s="17">
        <v>27.293959999999998</v>
      </c>
      <c r="H143" s="17">
        <v>37.14405</v>
      </c>
      <c r="I143" s="17">
        <v>40.803710000000002</v>
      </c>
      <c r="J143" s="17">
        <v>39.047429999999999</v>
      </c>
      <c r="K143" s="17">
        <v>28.125</v>
      </c>
      <c r="L143" s="17">
        <v>33.27731</v>
      </c>
      <c r="M143" s="17">
        <v>30.74295</v>
      </c>
      <c r="N143" s="17">
        <v>23.778379999999999</v>
      </c>
      <c r="O143" s="17">
        <v>29.42164</v>
      </c>
      <c r="P143" s="17">
        <v>26.69332</v>
      </c>
    </row>
    <row r="144" spans="1:16" ht="30" customHeight="1" x14ac:dyDescent="0.45">
      <c r="A144" s="7" t="s">
        <v>145</v>
      </c>
      <c r="B144" s="17">
        <v>11.994630000000001</v>
      </c>
      <c r="C144" s="17">
        <v>16.830480000000001</v>
      </c>
      <c r="D144" s="17">
        <v>14.48123</v>
      </c>
      <c r="E144" s="17">
        <v>11.67895</v>
      </c>
      <c r="F144" s="17">
        <v>16.555199999999999</v>
      </c>
      <c r="G144" s="17">
        <v>14.186299999999999</v>
      </c>
      <c r="H144" s="17">
        <v>18.927969999999998</v>
      </c>
      <c r="I144" s="17">
        <v>22.642969999999998</v>
      </c>
      <c r="J144" s="17">
        <v>20.860130000000002</v>
      </c>
      <c r="K144" s="17">
        <v>14.58333</v>
      </c>
      <c r="L144" s="17">
        <v>19.2437</v>
      </c>
      <c r="M144" s="17">
        <v>16.951319999999999</v>
      </c>
      <c r="N144" s="17">
        <v>11.549060000000001</v>
      </c>
      <c r="O144" s="17">
        <v>16.66291</v>
      </c>
      <c r="P144" s="17">
        <v>14.19054</v>
      </c>
    </row>
    <row r="145" spans="1:16" ht="30" customHeight="1" x14ac:dyDescent="0.45">
      <c r="A145" s="13" t="s">
        <v>146</v>
      </c>
      <c r="B145" s="18">
        <v>3.1801599999999999</v>
      </c>
      <c r="C145" s="18">
        <v>5.8711000000000002</v>
      </c>
      <c r="D145" s="18">
        <v>4.5638399999999999</v>
      </c>
      <c r="E145" s="18">
        <v>3.0697199999999998</v>
      </c>
      <c r="F145" s="18">
        <v>5.7898800000000001</v>
      </c>
      <c r="G145" s="18">
        <v>4.4684100000000004</v>
      </c>
      <c r="H145" s="18">
        <v>5.6113900000000001</v>
      </c>
      <c r="I145" s="18">
        <v>7.9984500000000001</v>
      </c>
      <c r="J145" s="18">
        <v>6.8528900000000004</v>
      </c>
      <c r="K145" s="18">
        <v>4.07986</v>
      </c>
      <c r="L145" s="18">
        <v>6.1344500000000002</v>
      </c>
      <c r="M145" s="18">
        <v>5.1238299999999999</v>
      </c>
      <c r="N145" s="18">
        <v>3.1803699999999999</v>
      </c>
      <c r="O145" s="18">
        <v>5.8224999999999998</v>
      </c>
      <c r="P145" s="18">
        <v>4.5451199999999998</v>
      </c>
    </row>
    <row r="146" spans="1:16" ht="15" customHeight="1" x14ac:dyDescent="0.45">
      <c r="A146" s="2" t="s">
        <v>147</v>
      </c>
      <c r="N146" s="19"/>
      <c r="P146" s="19" t="s">
        <v>148</v>
      </c>
    </row>
    <row r="147" spans="1:16" ht="15" customHeight="1" x14ac:dyDescent="0.45"/>
    <row r="148" spans="1:16" ht="15" customHeight="1" x14ac:dyDescent="0.45"/>
  </sheetData>
  <mergeCells count="6">
    <mergeCell ref="N3:P3"/>
    <mergeCell ref="A3:A4"/>
    <mergeCell ref="B3:D3"/>
    <mergeCell ref="E3:G3"/>
    <mergeCell ref="H3:J3"/>
    <mergeCell ref="K3:M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BB53-0BCA-4305-99C5-D0993B65BCDA}">
  <sheetPr>
    <pageSetUpPr fitToPage="1"/>
  </sheetPr>
  <dimension ref="A1:AN651"/>
  <sheetViews>
    <sheetView view="pageBreakPreview" zoomScale="40" zoomScaleNormal="100" zoomScaleSheetLayoutView="40" workbookViewId="0">
      <pane ySplit="4" topLeftCell="A542" activePane="bottomLeft" state="frozen"/>
      <selection activeCell="A2" sqref="A2"/>
      <selection pane="bottomLeft" activeCell="A2" sqref="A2"/>
    </sheetView>
  </sheetViews>
  <sheetFormatPr defaultRowHeight="13.2" x14ac:dyDescent="0.45"/>
  <cols>
    <col min="1" max="1" width="5.5" style="160" hidden="1" customWidth="1"/>
    <col min="2" max="2" width="5.59765625" style="159" customWidth="1"/>
    <col min="3" max="4" width="8.59765625" style="159" customWidth="1"/>
    <col min="5" max="5" width="2.69921875" style="160" customWidth="1"/>
    <col min="6" max="6" width="14" style="161" customWidth="1"/>
    <col min="7" max="7" width="9.5" style="160" customWidth="1"/>
    <col min="8" max="8" width="9.5" style="160" bestFit="1" customWidth="1"/>
    <col min="9" max="32" width="9.5" style="160" customWidth="1"/>
    <col min="33" max="37" width="9.59765625" style="160" customWidth="1"/>
    <col min="38" max="38" width="2.69921875" style="160" customWidth="1"/>
    <col min="39" max="39" width="14" style="161" customWidth="1"/>
    <col min="40" max="40" width="5" style="160" customWidth="1"/>
    <col min="41" max="256" width="9" style="160"/>
    <col min="257" max="257" width="0" style="160" hidden="1" customWidth="1"/>
    <col min="258" max="258" width="5.59765625" style="160" customWidth="1"/>
    <col min="259" max="260" width="8.59765625" style="160" customWidth="1"/>
    <col min="261" max="261" width="2.69921875" style="160" customWidth="1"/>
    <col min="262" max="262" width="14" style="160" customWidth="1"/>
    <col min="263" max="263" width="9.5" style="160" customWidth="1"/>
    <col min="264" max="264" width="9.5" style="160" bestFit="1" customWidth="1"/>
    <col min="265" max="288" width="9.5" style="160" customWidth="1"/>
    <col min="289" max="293" width="9.59765625" style="160" customWidth="1"/>
    <col min="294" max="294" width="2.69921875" style="160" customWidth="1"/>
    <col min="295" max="295" width="14" style="160" customWidth="1"/>
    <col min="296" max="296" width="5" style="160" customWidth="1"/>
    <col min="297" max="512" width="9" style="160"/>
    <col min="513" max="513" width="0" style="160" hidden="1" customWidth="1"/>
    <col min="514" max="514" width="5.59765625" style="160" customWidth="1"/>
    <col min="515" max="516" width="8.59765625" style="160" customWidth="1"/>
    <col min="517" max="517" width="2.69921875" style="160" customWidth="1"/>
    <col min="518" max="518" width="14" style="160" customWidth="1"/>
    <col min="519" max="519" width="9.5" style="160" customWidth="1"/>
    <col min="520" max="520" width="9.5" style="160" bestFit="1" customWidth="1"/>
    <col min="521" max="544" width="9.5" style="160" customWidth="1"/>
    <col min="545" max="549" width="9.59765625" style="160" customWidth="1"/>
    <col min="550" max="550" width="2.69921875" style="160" customWidth="1"/>
    <col min="551" max="551" width="14" style="160" customWidth="1"/>
    <col min="552" max="552" width="5" style="160" customWidth="1"/>
    <col min="553" max="768" width="9" style="160"/>
    <col min="769" max="769" width="0" style="160" hidden="1" customWidth="1"/>
    <col min="770" max="770" width="5.59765625" style="160" customWidth="1"/>
    <col min="771" max="772" width="8.59765625" style="160" customWidth="1"/>
    <col min="773" max="773" width="2.69921875" style="160" customWidth="1"/>
    <col min="774" max="774" width="14" style="160" customWidth="1"/>
    <col min="775" max="775" width="9.5" style="160" customWidth="1"/>
    <col min="776" max="776" width="9.5" style="160" bestFit="1" customWidth="1"/>
    <col min="777" max="800" width="9.5" style="160" customWidth="1"/>
    <col min="801" max="805" width="9.59765625" style="160" customWidth="1"/>
    <col min="806" max="806" width="2.69921875" style="160" customWidth="1"/>
    <col min="807" max="807" width="14" style="160" customWidth="1"/>
    <col min="808" max="808" width="5" style="160" customWidth="1"/>
    <col min="809" max="1024" width="9" style="160"/>
    <col min="1025" max="1025" width="0" style="160" hidden="1" customWidth="1"/>
    <col min="1026" max="1026" width="5.59765625" style="160" customWidth="1"/>
    <col min="1027" max="1028" width="8.59765625" style="160" customWidth="1"/>
    <col min="1029" max="1029" width="2.69921875" style="160" customWidth="1"/>
    <col min="1030" max="1030" width="14" style="160" customWidth="1"/>
    <col min="1031" max="1031" width="9.5" style="160" customWidth="1"/>
    <col min="1032" max="1032" width="9.5" style="160" bestFit="1" customWidth="1"/>
    <col min="1033" max="1056" width="9.5" style="160" customWidth="1"/>
    <col min="1057" max="1061" width="9.59765625" style="160" customWidth="1"/>
    <col min="1062" max="1062" width="2.69921875" style="160" customWidth="1"/>
    <col min="1063" max="1063" width="14" style="160" customWidth="1"/>
    <col min="1064" max="1064" width="5" style="160" customWidth="1"/>
    <col min="1065" max="1280" width="9" style="160"/>
    <col min="1281" max="1281" width="0" style="160" hidden="1" customWidth="1"/>
    <col min="1282" max="1282" width="5.59765625" style="160" customWidth="1"/>
    <col min="1283" max="1284" width="8.59765625" style="160" customWidth="1"/>
    <col min="1285" max="1285" width="2.69921875" style="160" customWidth="1"/>
    <col min="1286" max="1286" width="14" style="160" customWidth="1"/>
    <col min="1287" max="1287" width="9.5" style="160" customWidth="1"/>
    <col min="1288" max="1288" width="9.5" style="160" bestFit="1" customWidth="1"/>
    <col min="1289" max="1312" width="9.5" style="160" customWidth="1"/>
    <col min="1313" max="1317" width="9.59765625" style="160" customWidth="1"/>
    <col min="1318" max="1318" width="2.69921875" style="160" customWidth="1"/>
    <col min="1319" max="1319" width="14" style="160" customWidth="1"/>
    <col min="1320" max="1320" width="5" style="160" customWidth="1"/>
    <col min="1321" max="1536" width="9" style="160"/>
    <col min="1537" max="1537" width="0" style="160" hidden="1" customWidth="1"/>
    <col min="1538" max="1538" width="5.59765625" style="160" customWidth="1"/>
    <col min="1539" max="1540" width="8.59765625" style="160" customWidth="1"/>
    <col min="1541" max="1541" width="2.69921875" style="160" customWidth="1"/>
    <col min="1542" max="1542" width="14" style="160" customWidth="1"/>
    <col min="1543" max="1543" width="9.5" style="160" customWidth="1"/>
    <col min="1544" max="1544" width="9.5" style="160" bestFit="1" customWidth="1"/>
    <col min="1545" max="1568" width="9.5" style="160" customWidth="1"/>
    <col min="1569" max="1573" width="9.59765625" style="160" customWidth="1"/>
    <col min="1574" max="1574" width="2.69921875" style="160" customWidth="1"/>
    <col min="1575" max="1575" width="14" style="160" customWidth="1"/>
    <col min="1576" max="1576" width="5" style="160" customWidth="1"/>
    <col min="1577" max="1792" width="9" style="160"/>
    <col min="1793" max="1793" width="0" style="160" hidden="1" customWidth="1"/>
    <col min="1794" max="1794" width="5.59765625" style="160" customWidth="1"/>
    <col min="1795" max="1796" width="8.59765625" style="160" customWidth="1"/>
    <col min="1797" max="1797" width="2.69921875" style="160" customWidth="1"/>
    <col min="1798" max="1798" width="14" style="160" customWidth="1"/>
    <col min="1799" max="1799" width="9.5" style="160" customWidth="1"/>
    <col min="1800" max="1800" width="9.5" style="160" bestFit="1" customWidth="1"/>
    <col min="1801" max="1824" width="9.5" style="160" customWidth="1"/>
    <col min="1825" max="1829" width="9.59765625" style="160" customWidth="1"/>
    <col min="1830" max="1830" width="2.69921875" style="160" customWidth="1"/>
    <col min="1831" max="1831" width="14" style="160" customWidth="1"/>
    <col min="1832" max="1832" width="5" style="160" customWidth="1"/>
    <col min="1833" max="2048" width="9" style="160"/>
    <col min="2049" max="2049" width="0" style="160" hidden="1" customWidth="1"/>
    <col min="2050" max="2050" width="5.59765625" style="160" customWidth="1"/>
    <col min="2051" max="2052" width="8.59765625" style="160" customWidth="1"/>
    <col min="2053" max="2053" width="2.69921875" style="160" customWidth="1"/>
    <col min="2054" max="2054" width="14" style="160" customWidth="1"/>
    <col min="2055" max="2055" width="9.5" style="160" customWidth="1"/>
    <col min="2056" max="2056" width="9.5" style="160" bestFit="1" customWidth="1"/>
    <col min="2057" max="2080" width="9.5" style="160" customWidth="1"/>
    <col min="2081" max="2085" width="9.59765625" style="160" customWidth="1"/>
    <col min="2086" max="2086" width="2.69921875" style="160" customWidth="1"/>
    <col min="2087" max="2087" width="14" style="160" customWidth="1"/>
    <col min="2088" max="2088" width="5" style="160" customWidth="1"/>
    <col min="2089" max="2304" width="9" style="160"/>
    <col min="2305" max="2305" width="0" style="160" hidden="1" customWidth="1"/>
    <col min="2306" max="2306" width="5.59765625" style="160" customWidth="1"/>
    <col min="2307" max="2308" width="8.59765625" style="160" customWidth="1"/>
    <col min="2309" max="2309" width="2.69921875" style="160" customWidth="1"/>
    <col min="2310" max="2310" width="14" style="160" customWidth="1"/>
    <col min="2311" max="2311" width="9.5" style="160" customWidth="1"/>
    <col min="2312" max="2312" width="9.5" style="160" bestFit="1" customWidth="1"/>
    <col min="2313" max="2336" width="9.5" style="160" customWidth="1"/>
    <col min="2337" max="2341" width="9.59765625" style="160" customWidth="1"/>
    <col min="2342" max="2342" width="2.69921875" style="160" customWidth="1"/>
    <col min="2343" max="2343" width="14" style="160" customWidth="1"/>
    <col min="2344" max="2344" width="5" style="160" customWidth="1"/>
    <col min="2345" max="2560" width="9" style="160"/>
    <col min="2561" max="2561" width="0" style="160" hidden="1" customWidth="1"/>
    <col min="2562" max="2562" width="5.59765625" style="160" customWidth="1"/>
    <col min="2563" max="2564" width="8.59765625" style="160" customWidth="1"/>
    <col min="2565" max="2565" width="2.69921875" style="160" customWidth="1"/>
    <col min="2566" max="2566" width="14" style="160" customWidth="1"/>
    <col min="2567" max="2567" width="9.5" style="160" customWidth="1"/>
    <col min="2568" max="2568" width="9.5" style="160" bestFit="1" customWidth="1"/>
    <col min="2569" max="2592" width="9.5" style="160" customWidth="1"/>
    <col min="2593" max="2597" width="9.59765625" style="160" customWidth="1"/>
    <col min="2598" max="2598" width="2.69921875" style="160" customWidth="1"/>
    <col min="2599" max="2599" width="14" style="160" customWidth="1"/>
    <col min="2600" max="2600" width="5" style="160" customWidth="1"/>
    <col min="2601" max="2816" width="9" style="160"/>
    <col min="2817" max="2817" width="0" style="160" hidden="1" customWidth="1"/>
    <col min="2818" max="2818" width="5.59765625" style="160" customWidth="1"/>
    <col min="2819" max="2820" width="8.59765625" style="160" customWidth="1"/>
    <col min="2821" max="2821" width="2.69921875" style="160" customWidth="1"/>
    <col min="2822" max="2822" width="14" style="160" customWidth="1"/>
    <col min="2823" max="2823" width="9.5" style="160" customWidth="1"/>
    <col min="2824" max="2824" width="9.5" style="160" bestFit="1" customWidth="1"/>
    <col min="2825" max="2848" width="9.5" style="160" customWidth="1"/>
    <col min="2849" max="2853" width="9.59765625" style="160" customWidth="1"/>
    <col min="2854" max="2854" width="2.69921875" style="160" customWidth="1"/>
    <col min="2855" max="2855" width="14" style="160" customWidth="1"/>
    <col min="2856" max="2856" width="5" style="160" customWidth="1"/>
    <col min="2857" max="3072" width="9" style="160"/>
    <col min="3073" max="3073" width="0" style="160" hidden="1" customWidth="1"/>
    <col min="3074" max="3074" width="5.59765625" style="160" customWidth="1"/>
    <col min="3075" max="3076" width="8.59765625" style="160" customWidth="1"/>
    <col min="3077" max="3077" width="2.69921875" style="160" customWidth="1"/>
    <col min="3078" max="3078" width="14" style="160" customWidth="1"/>
    <col min="3079" max="3079" width="9.5" style="160" customWidth="1"/>
    <col min="3080" max="3080" width="9.5" style="160" bestFit="1" customWidth="1"/>
    <col min="3081" max="3104" width="9.5" style="160" customWidth="1"/>
    <col min="3105" max="3109" width="9.59765625" style="160" customWidth="1"/>
    <col min="3110" max="3110" width="2.69921875" style="160" customWidth="1"/>
    <col min="3111" max="3111" width="14" style="160" customWidth="1"/>
    <col min="3112" max="3112" width="5" style="160" customWidth="1"/>
    <col min="3113" max="3328" width="9" style="160"/>
    <col min="3329" max="3329" width="0" style="160" hidden="1" customWidth="1"/>
    <col min="3330" max="3330" width="5.59765625" style="160" customWidth="1"/>
    <col min="3331" max="3332" width="8.59765625" style="160" customWidth="1"/>
    <col min="3333" max="3333" width="2.69921875" style="160" customWidth="1"/>
    <col min="3334" max="3334" width="14" style="160" customWidth="1"/>
    <col min="3335" max="3335" width="9.5" style="160" customWidth="1"/>
    <col min="3336" max="3336" width="9.5" style="160" bestFit="1" customWidth="1"/>
    <col min="3337" max="3360" width="9.5" style="160" customWidth="1"/>
    <col min="3361" max="3365" width="9.59765625" style="160" customWidth="1"/>
    <col min="3366" max="3366" width="2.69921875" style="160" customWidth="1"/>
    <col min="3367" max="3367" width="14" style="160" customWidth="1"/>
    <col min="3368" max="3368" width="5" style="160" customWidth="1"/>
    <col min="3369" max="3584" width="9" style="160"/>
    <col min="3585" max="3585" width="0" style="160" hidden="1" customWidth="1"/>
    <col min="3586" max="3586" width="5.59765625" style="160" customWidth="1"/>
    <col min="3587" max="3588" width="8.59765625" style="160" customWidth="1"/>
    <col min="3589" max="3589" width="2.69921875" style="160" customWidth="1"/>
    <col min="3590" max="3590" width="14" style="160" customWidth="1"/>
    <col min="3591" max="3591" width="9.5" style="160" customWidth="1"/>
    <col min="3592" max="3592" width="9.5" style="160" bestFit="1" customWidth="1"/>
    <col min="3593" max="3616" width="9.5" style="160" customWidth="1"/>
    <col min="3617" max="3621" width="9.59765625" style="160" customWidth="1"/>
    <col min="3622" max="3622" width="2.69921875" style="160" customWidth="1"/>
    <col min="3623" max="3623" width="14" style="160" customWidth="1"/>
    <col min="3624" max="3624" width="5" style="160" customWidth="1"/>
    <col min="3625" max="3840" width="9" style="160"/>
    <col min="3841" max="3841" width="0" style="160" hidden="1" customWidth="1"/>
    <col min="3842" max="3842" width="5.59765625" style="160" customWidth="1"/>
    <col min="3843" max="3844" width="8.59765625" style="160" customWidth="1"/>
    <col min="3845" max="3845" width="2.69921875" style="160" customWidth="1"/>
    <col min="3846" max="3846" width="14" style="160" customWidth="1"/>
    <col min="3847" max="3847" width="9.5" style="160" customWidth="1"/>
    <col min="3848" max="3848" width="9.5" style="160" bestFit="1" customWidth="1"/>
    <col min="3849" max="3872" width="9.5" style="160" customWidth="1"/>
    <col min="3873" max="3877" width="9.59765625" style="160" customWidth="1"/>
    <col min="3878" max="3878" width="2.69921875" style="160" customWidth="1"/>
    <col min="3879" max="3879" width="14" style="160" customWidth="1"/>
    <col min="3880" max="3880" width="5" style="160" customWidth="1"/>
    <col min="3881" max="4096" width="9" style="160"/>
    <col min="4097" max="4097" width="0" style="160" hidden="1" customWidth="1"/>
    <col min="4098" max="4098" width="5.59765625" style="160" customWidth="1"/>
    <col min="4099" max="4100" width="8.59765625" style="160" customWidth="1"/>
    <col min="4101" max="4101" width="2.69921875" style="160" customWidth="1"/>
    <col min="4102" max="4102" width="14" style="160" customWidth="1"/>
    <col min="4103" max="4103" width="9.5" style="160" customWidth="1"/>
    <col min="4104" max="4104" width="9.5" style="160" bestFit="1" customWidth="1"/>
    <col min="4105" max="4128" width="9.5" style="160" customWidth="1"/>
    <col min="4129" max="4133" width="9.59765625" style="160" customWidth="1"/>
    <col min="4134" max="4134" width="2.69921875" style="160" customWidth="1"/>
    <col min="4135" max="4135" width="14" style="160" customWidth="1"/>
    <col min="4136" max="4136" width="5" style="160" customWidth="1"/>
    <col min="4137" max="4352" width="9" style="160"/>
    <col min="4353" max="4353" width="0" style="160" hidden="1" customWidth="1"/>
    <col min="4354" max="4354" width="5.59765625" style="160" customWidth="1"/>
    <col min="4355" max="4356" width="8.59765625" style="160" customWidth="1"/>
    <col min="4357" max="4357" width="2.69921875" style="160" customWidth="1"/>
    <col min="4358" max="4358" width="14" style="160" customWidth="1"/>
    <col min="4359" max="4359" width="9.5" style="160" customWidth="1"/>
    <col min="4360" max="4360" width="9.5" style="160" bestFit="1" customWidth="1"/>
    <col min="4361" max="4384" width="9.5" style="160" customWidth="1"/>
    <col min="4385" max="4389" width="9.59765625" style="160" customWidth="1"/>
    <col min="4390" max="4390" width="2.69921875" style="160" customWidth="1"/>
    <col min="4391" max="4391" width="14" style="160" customWidth="1"/>
    <col min="4392" max="4392" width="5" style="160" customWidth="1"/>
    <col min="4393" max="4608" width="9" style="160"/>
    <col min="4609" max="4609" width="0" style="160" hidden="1" customWidth="1"/>
    <col min="4610" max="4610" width="5.59765625" style="160" customWidth="1"/>
    <col min="4611" max="4612" width="8.59765625" style="160" customWidth="1"/>
    <col min="4613" max="4613" width="2.69921875" style="160" customWidth="1"/>
    <col min="4614" max="4614" width="14" style="160" customWidth="1"/>
    <col min="4615" max="4615" width="9.5" style="160" customWidth="1"/>
    <col min="4616" max="4616" width="9.5" style="160" bestFit="1" customWidth="1"/>
    <col min="4617" max="4640" width="9.5" style="160" customWidth="1"/>
    <col min="4641" max="4645" width="9.59765625" style="160" customWidth="1"/>
    <col min="4646" max="4646" width="2.69921875" style="160" customWidth="1"/>
    <col min="4647" max="4647" width="14" style="160" customWidth="1"/>
    <col min="4648" max="4648" width="5" style="160" customWidth="1"/>
    <col min="4649" max="4864" width="9" style="160"/>
    <col min="4865" max="4865" width="0" style="160" hidden="1" customWidth="1"/>
    <col min="4866" max="4866" width="5.59765625" style="160" customWidth="1"/>
    <col min="4867" max="4868" width="8.59765625" style="160" customWidth="1"/>
    <col min="4869" max="4869" width="2.69921875" style="160" customWidth="1"/>
    <col min="4870" max="4870" width="14" style="160" customWidth="1"/>
    <col min="4871" max="4871" width="9.5" style="160" customWidth="1"/>
    <col min="4872" max="4872" width="9.5" style="160" bestFit="1" customWidth="1"/>
    <col min="4873" max="4896" width="9.5" style="160" customWidth="1"/>
    <col min="4897" max="4901" width="9.59765625" style="160" customWidth="1"/>
    <col min="4902" max="4902" width="2.69921875" style="160" customWidth="1"/>
    <col min="4903" max="4903" width="14" style="160" customWidth="1"/>
    <col min="4904" max="4904" width="5" style="160" customWidth="1"/>
    <col min="4905" max="5120" width="9" style="160"/>
    <col min="5121" max="5121" width="0" style="160" hidden="1" customWidth="1"/>
    <col min="5122" max="5122" width="5.59765625" style="160" customWidth="1"/>
    <col min="5123" max="5124" width="8.59765625" style="160" customWidth="1"/>
    <col min="5125" max="5125" width="2.69921875" style="160" customWidth="1"/>
    <col min="5126" max="5126" width="14" style="160" customWidth="1"/>
    <col min="5127" max="5127" width="9.5" style="160" customWidth="1"/>
    <col min="5128" max="5128" width="9.5" style="160" bestFit="1" customWidth="1"/>
    <col min="5129" max="5152" width="9.5" style="160" customWidth="1"/>
    <col min="5153" max="5157" width="9.59765625" style="160" customWidth="1"/>
    <col min="5158" max="5158" width="2.69921875" style="160" customWidth="1"/>
    <col min="5159" max="5159" width="14" style="160" customWidth="1"/>
    <col min="5160" max="5160" width="5" style="160" customWidth="1"/>
    <col min="5161" max="5376" width="9" style="160"/>
    <col min="5377" max="5377" width="0" style="160" hidden="1" customWidth="1"/>
    <col min="5378" max="5378" width="5.59765625" style="160" customWidth="1"/>
    <col min="5379" max="5380" width="8.59765625" style="160" customWidth="1"/>
    <col min="5381" max="5381" width="2.69921875" style="160" customWidth="1"/>
    <col min="5382" max="5382" width="14" style="160" customWidth="1"/>
    <col min="5383" max="5383" width="9.5" style="160" customWidth="1"/>
    <col min="5384" max="5384" width="9.5" style="160" bestFit="1" customWidth="1"/>
    <col min="5385" max="5408" width="9.5" style="160" customWidth="1"/>
    <col min="5409" max="5413" width="9.59765625" style="160" customWidth="1"/>
    <col min="5414" max="5414" width="2.69921875" style="160" customWidth="1"/>
    <col min="5415" max="5415" width="14" style="160" customWidth="1"/>
    <col min="5416" max="5416" width="5" style="160" customWidth="1"/>
    <col min="5417" max="5632" width="9" style="160"/>
    <col min="5633" max="5633" width="0" style="160" hidden="1" customWidth="1"/>
    <col min="5634" max="5634" width="5.59765625" style="160" customWidth="1"/>
    <col min="5635" max="5636" width="8.59765625" style="160" customWidth="1"/>
    <col min="5637" max="5637" width="2.69921875" style="160" customWidth="1"/>
    <col min="5638" max="5638" width="14" style="160" customWidth="1"/>
    <col min="5639" max="5639" width="9.5" style="160" customWidth="1"/>
    <col min="5640" max="5640" width="9.5" style="160" bestFit="1" customWidth="1"/>
    <col min="5641" max="5664" width="9.5" style="160" customWidth="1"/>
    <col min="5665" max="5669" width="9.59765625" style="160" customWidth="1"/>
    <col min="5670" max="5670" width="2.69921875" style="160" customWidth="1"/>
    <col min="5671" max="5671" width="14" style="160" customWidth="1"/>
    <col min="5672" max="5672" width="5" style="160" customWidth="1"/>
    <col min="5673" max="5888" width="9" style="160"/>
    <col min="5889" max="5889" width="0" style="160" hidden="1" customWidth="1"/>
    <col min="5890" max="5890" width="5.59765625" style="160" customWidth="1"/>
    <col min="5891" max="5892" width="8.59765625" style="160" customWidth="1"/>
    <col min="5893" max="5893" width="2.69921875" style="160" customWidth="1"/>
    <col min="5894" max="5894" width="14" style="160" customWidth="1"/>
    <col min="5895" max="5895" width="9.5" style="160" customWidth="1"/>
    <col min="5896" max="5896" width="9.5" style="160" bestFit="1" customWidth="1"/>
    <col min="5897" max="5920" width="9.5" style="160" customWidth="1"/>
    <col min="5921" max="5925" width="9.59765625" style="160" customWidth="1"/>
    <col min="5926" max="5926" width="2.69921875" style="160" customWidth="1"/>
    <col min="5927" max="5927" width="14" style="160" customWidth="1"/>
    <col min="5928" max="5928" width="5" style="160" customWidth="1"/>
    <col min="5929" max="6144" width="9" style="160"/>
    <col min="6145" max="6145" width="0" style="160" hidden="1" customWidth="1"/>
    <col min="6146" max="6146" width="5.59765625" style="160" customWidth="1"/>
    <col min="6147" max="6148" width="8.59765625" style="160" customWidth="1"/>
    <col min="6149" max="6149" width="2.69921875" style="160" customWidth="1"/>
    <col min="6150" max="6150" width="14" style="160" customWidth="1"/>
    <col min="6151" max="6151" width="9.5" style="160" customWidth="1"/>
    <col min="6152" max="6152" width="9.5" style="160" bestFit="1" customWidth="1"/>
    <col min="6153" max="6176" width="9.5" style="160" customWidth="1"/>
    <col min="6177" max="6181" width="9.59765625" style="160" customWidth="1"/>
    <col min="6182" max="6182" width="2.69921875" style="160" customWidth="1"/>
    <col min="6183" max="6183" width="14" style="160" customWidth="1"/>
    <col min="6184" max="6184" width="5" style="160" customWidth="1"/>
    <col min="6185" max="6400" width="9" style="160"/>
    <col min="6401" max="6401" width="0" style="160" hidden="1" customWidth="1"/>
    <col min="6402" max="6402" width="5.59765625" style="160" customWidth="1"/>
    <col min="6403" max="6404" width="8.59765625" style="160" customWidth="1"/>
    <col min="6405" max="6405" width="2.69921875" style="160" customWidth="1"/>
    <col min="6406" max="6406" width="14" style="160" customWidth="1"/>
    <col min="6407" max="6407" width="9.5" style="160" customWidth="1"/>
    <col min="6408" max="6408" width="9.5" style="160" bestFit="1" customWidth="1"/>
    <col min="6409" max="6432" width="9.5" style="160" customWidth="1"/>
    <col min="6433" max="6437" width="9.59765625" style="160" customWidth="1"/>
    <col min="6438" max="6438" width="2.69921875" style="160" customWidth="1"/>
    <col min="6439" max="6439" width="14" style="160" customWidth="1"/>
    <col min="6440" max="6440" width="5" style="160" customWidth="1"/>
    <col min="6441" max="6656" width="9" style="160"/>
    <col min="6657" max="6657" width="0" style="160" hidden="1" customWidth="1"/>
    <col min="6658" max="6658" width="5.59765625" style="160" customWidth="1"/>
    <col min="6659" max="6660" width="8.59765625" style="160" customWidth="1"/>
    <col min="6661" max="6661" width="2.69921875" style="160" customWidth="1"/>
    <col min="6662" max="6662" width="14" style="160" customWidth="1"/>
    <col min="6663" max="6663" width="9.5" style="160" customWidth="1"/>
    <col min="6664" max="6664" width="9.5" style="160" bestFit="1" customWidth="1"/>
    <col min="6665" max="6688" width="9.5" style="160" customWidth="1"/>
    <col min="6689" max="6693" width="9.59765625" style="160" customWidth="1"/>
    <col min="6694" max="6694" width="2.69921875" style="160" customWidth="1"/>
    <col min="6695" max="6695" width="14" style="160" customWidth="1"/>
    <col min="6696" max="6696" width="5" style="160" customWidth="1"/>
    <col min="6697" max="6912" width="9" style="160"/>
    <col min="6913" max="6913" width="0" style="160" hidden="1" customWidth="1"/>
    <col min="6914" max="6914" width="5.59765625" style="160" customWidth="1"/>
    <col min="6915" max="6916" width="8.59765625" style="160" customWidth="1"/>
    <col min="6917" max="6917" width="2.69921875" style="160" customWidth="1"/>
    <col min="6918" max="6918" width="14" style="160" customWidth="1"/>
    <col min="6919" max="6919" width="9.5" style="160" customWidth="1"/>
    <col min="6920" max="6920" width="9.5" style="160" bestFit="1" customWidth="1"/>
    <col min="6921" max="6944" width="9.5" style="160" customWidth="1"/>
    <col min="6945" max="6949" width="9.59765625" style="160" customWidth="1"/>
    <col min="6950" max="6950" width="2.69921875" style="160" customWidth="1"/>
    <col min="6951" max="6951" width="14" style="160" customWidth="1"/>
    <col min="6952" max="6952" width="5" style="160" customWidth="1"/>
    <col min="6953" max="7168" width="9" style="160"/>
    <col min="7169" max="7169" width="0" style="160" hidden="1" customWidth="1"/>
    <col min="7170" max="7170" width="5.59765625" style="160" customWidth="1"/>
    <col min="7171" max="7172" width="8.59765625" style="160" customWidth="1"/>
    <col min="7173" max="7173" width="2.69921875" style="160" customWidth="1"/>
    <col min="7174" max="7174" width="14" style="160" customWidth="1"/>
    <col min="7175" max="7175" width="9.5" style="160" customWidth="1"/>
    <col min="7176" max="7176" width="9.5" style="160" bestFit="1" customWidth="1"/>
    <col min="7177" max="7200" width="9.5" style="160" customWidth="1"/>
    <col min="7201" max="7205" width="9.59765625" style="160" customWidth="1"/>
    <col min="7206" max="7206" width="2.69921875" style="160" customWidth="1"/>
    <col min="7207" max="7207" width="14" style="160" customWidth="1"/>
    <col min="7208" max="7208" width="5" style="160" customWidth="1"/>
    <col min="7209" max="7424" width="9" style="160"/>
    <col min="7425" max="7425" width="0" style="160" hidden="1" customWidth="1"/>
    <col min="7426" max="7426" width="5.59765625" style="160" customWidth="1"/>
    <col min="7427" max="7428" width="8.59765625" style="160" customWidth="1"/>
    <col min="7429" max="7429" width="2.69921875" style="160" customWidth="1"/>
    <col min="7430" max="7430" width="14" style="160" customWidth="1"/>
    <col min="7431" max="7431" width="9.5" style="160" customWidth="1"/>
    <col min="7432" max="7432" width="9.5" style="160" bestFit="1" customWidth="1"/>
    <col min="7433" max="7456" width="9.5" style="160" customWidth="1"/>
    <col min="7457" max="7461" width="9.59765625" style="160" customWidth="1"/>
    <col min="7462" max="7462" width="2.69921875" style="160" customWidth="1"/>
    <col min="7463" max="7463" width="14" style="160" customWidth="1"/>
    <col min="7464" max="7464" width="5" style="160" customWidth="1"/>
    <col min="7465" max="7680" width="9" style="160"/>
    <col min="7681" max="7681" width="0" style="160" hidden="1" customWidth="1"/>
    <col min="7682" max="7682" width="5.59765625" style="160" customWidth="1"/>
    <col min="7683" max="7684" width="8.59765625" style="160" customWidth="1"/>
    <col min="7685" max="7685" width="2.69921875" style="160" customWidth="1"/>
    <col min="7686" max="7686" width="14" style="160" customWidth="1"/>
    <col min="7687" max="7687" width="9.5" style="160" customWidth="1"/>
    <col min="7688" max="7688" width="9.5" style="160" bestFit="1" customWidth="1"/>
    <col min="7689" max="7712" width="9.5" style="160" customWidth="1"/>
    <col min="7713" max="7717" width="9.59765625" style="160" customWidth="1"/>
    <col min="7718" max="7718" width="2.69921875" style="160" customWidth="1"/>
    <col min="7719" max="7719" width="14" style="160" customWidth="1"/>
    <col min="7720" max="7720" width="5" style="160" customWidth="1"/>
    <col min="7721" max="7936" width="9" style="160"/>
    <col min="7937" max="7937" width="0" style="160" hidden="1" customWidth="1"/>
    <col min="7938" max="7938" width="5.59765625" style="160" customWidth="1"/>
    <col min="7939" max="7940" width="8.59765625" style="160" customWidth="1"/>
    <col min="7941" max="7941" width="2.69921875" style="160" customWidth="1"/>
    <col min="7942" max="7942" width="14" style="160" customWidth="1"/>
    <col min="7943" max="7943" width="9.5" style="160" customWidth="1"/>
    <col min="7944" max="7944" width="9.5" style="160" bestFit="1" customWidth="1"/>
    <col min="7945" max="7968" width="9.5" style="160" customWidth="1"/>
    <col min="7969" max="7973" width="9.59765625" style="160" customWidth="1"/>
    <col min="7974" max="7974" width="2.69921875" style="160" customWidth="1"/>
    <col min="7975" max="7975" width="14" style="160" customWidth="1"/>
    <col min="7976" max="7976" width="5" style="160" customWidth="1"/>
    <col min="7977" max="8192" width="9" style="160"/>
    <col min="8193" max="8193" width="0" style="160" hidden="1" customWidth="1"/>
    <col min="8194" max="8194" width="5.59765625" style="160" customWidth="1"/>
    <col min="8195" max="8196" width="8.59765625" style="160" customWidth="1"/>
    <col min="8197" max="8197" width="2.69921875" style="160" customWidth="1"/>
    <col min="8198" max="8198" width="14" style="160" customWidth="1"/>
    <col min="8199" max="8199" width="9.5" style="160" customWidth="1"/>
    <col min="8200" max="8200" width="9.5" style="160" bestFit="1" customWidth="1"/>
    <col min="8201" max="8224" width="9.5" style="160" customWidth="1"/>
    <col min="8225" max="8229" width="9.59765625" style="160" customWidth="1"/>
    <col min="8230" max="8230" width="2.69921875" style="160" customWidth="1"/>
    <col min="8231" max="8231" width="14" style="160" customWidth="1"/>
    <col min="8232" max="8232" width="5" style="160" customWidth="1"/>
    <col min="8233" max="8448" width="9" style="160"/>
    <col min="8449" max="8449" width="0" style="160" hidden="1" customWidth="1"/>
    <col min="8450" max="8450" width="5.59765625" style="160" customWidth="1"/>
    <col min="8451" max="8452" width="8.59765625" style="160" customWidth="1"/>
    <col min="8453" max="8453" width="2.69921875" style="160" customWidth="1"/>
    <col min="8454" max="8454" width="14" style="160" customWidth="1"/>
    <col min="8455" max="8455" width="9.5" style="160" customWidth="1"/>
    <col min="8456" max="8456" width="9.5" style="160" bestFit="1" customWidth="1"/>
    <col min="8457" max="8480" width="9.5" style="160" customWidth="1"/>
    <col min="8481" max="8485" width="9.59765625" style="160" customWidth="1"/>
    <col min="8486" max="8486" width="2.69921875" style="160" customWidth="1"/>
    <col min="8487" max="8487" width="14" style="160" customWidth="1"/>
    <col min="8488" max="8488" width="5" style="160" customWidth="1"/>
    <col min="8489" max="8704" width="9" style="160"/>
    <col min="8705" max="8705" width="0" style="160" hidden="1" customWidth="1"/>
    <col min="8706" max="8706" width="5.59765625" style="160" customWidth="1"/>
    <col min="8707" max="8708" width="8.59765625" style="160" customWidth="1"/>
    <col min="8709" max="8709" width="2.69921875" style="160" customWidth="1"/>
    <col min="8710" max="8710" width="14" style="160" customWidth="1"/>
    <col min="8711" max="8711" width="9.5" style="160" customWidth="1"/>
    <col min="8712" max="8712" width="9.5" style="160" bestFit="1" customWidth="1"/>
    <col min="8713" max="8736" width="9.5" style="160" customWidth="1"/>
    <col min="8737" max="8741" width="9.59765625" style="160" customWidth="1"/>
    <col min="8742" max="8742" width="2.69921875" style="160" customWidth="1"/>
    <col min="8743" max="8743" width="14" style="160" customWidth="1"/>
    <col min="8744" max="8744" width="5" style="160" customWidth="1"/>
    <col min="8745" max="8960" width="9" style="160"/>
    <col min="8961" max="8961" width="0" style="160" hidden="1" customWidth="1"/>
    <col min="8962" max="8962" width="5.59765625" style="160" customWidth="1"/>
    <col min="8963" max="8964" width="8.59765625" style="160" customWidth="1"/>
    <col min="8965" max="8965" width="2.69921875" style="160" customWidth="1"/>
    <col min="8966" max="8966" width="14" style="160" customWidth="1"/>
    <col min="8967" max="8967" width="9.5" style="160" customWidth="1"/>
    <col min="8968" max="8968" width="9.5" style="160" bestFit="1" customWidth="1"/>
    <col min="8969" max="8992" width="9.5" style="160" customWidth="1"/>
    <col min="8993" max="8997" width="9.59765625" style="160" customWidth="1"/>
    <col min="8998" max="8998" width="2.69921875" style="160" customWidth="1"/>
    <col min="8999" max="8999" width="14" style="160" customWidth="1"/>
    <col min="9000" max="9000" width="5" style="160" customWidth="1"/>
    <col min="9001" max="9216" width="9" style="160"/>
    <col min="9217" max="9217" width="0" style="160" hidden="1" customWidth="1"/>
    <col min="9218" max="9218" width="5.59765625" style="160" customWidth="1"/>
    <col min="9219" max="9220" width="8.59765625" style="160" customWidth="1"/>
    <col min="9221" max="9221" width="2.69921875" style="160" customWidth="1"/>
    <col min="9222" max="9222" width="14" style="160" customWidth="1"/>
    <col min="9223" max="9223" width="9.5" style="160" customWidth="1"/>
    <col min="9224" max="9224" width="9.5" style="160" bestFit="1" customWidth="1"/>
    <col min="9225" max="9248" width="9.5" style="160" customWidth="1"/>
    <col min="9249" max="9253" width="9.59765625" style="160" customWidth="1"/>
    <col min="9254" max="9254" width="2.69921875" style="160" customWidth="1"/>
    <col min="9255" max="9255" width="14" style="160" customWidth="1"/>
    <col min="9256" max="9256" width="5" style="160" customWidth="1"/>
    <col min="9257" max="9472" width="9" style="160"/>
    <col min="9473" max="9473" width="0" style="160" hidden="1" customWidth="1"/>
    <col min="9474" max="9474" width="5.59765625" style="160" customWidth="1"/>
    <col min="9475" max="9476" width="8.59765625" style="160" customWidth="1"/>
    <col min="9477" max="9477" width="2.69921875" style="160" customWidth="1"/>
    <col min="9478" max="9478" width="14" style="160" customWidth="1"/>
    <col min="9479" max="9479" width="9.5" style="160" customWidth="1"/>
    <col min="9480" max="9480" width="9.5" style="160" bestFit="1" customWidth="1"/>
    <col min="9481" max="9504" width="9.5" style="160" customWidth="1"/>
    <col min="9505" max="9509" width="9.59765625" style="160" customWidth="1"/>
    <col min="9510" max="9510" width="2.69921875" style="160" customWidth="1"/>
    <col min="9511" max="9511" width="14" style="160" customWidth="1"/>
    <col min="9512" max="9512" width="5" style="160" customWidth="1"/>
    <col min="9513" max="9728" width="9" style="160"/>
    <col min="9729" max="9729" width="0" style="160" hidden="1" customWidth="1"/>
    <col min="9730" max="9730" width="5.59765625" style="160" customWidth="1"/>
    <col min="9731" max="9732" width="8.59765625" style="160" customWidth="1"/>
    <col min="9733" max="9733" width="2.69921875" style="160" customWidth="1"/>
    <col min="9734" max="9734" width="14" style="160" customWidth="1"/>
    <col min="9735" max="9735" width="9.5" style="160" customWidth="1"/>
    <col min="9736" max="9736" width="9.5" style="160" bestFit="1" customWidth="1"/>
    <col min="9737" max="9760" width="9.5" style="160" customWidth="1"/>
    <col min="9761" max="9765" width="9.59765625" style="160" customWidth="1"/>
    <col min="9766" max="9766" width="2.69921875" style="160" customWidth="1"/>
    <col min="9767" max="9767" width="14" style="160" customWidth="1"/>
    <col min="9768" max="9768" width="5" style="160" customWidth="1"/>
    <col min="9769" max="9984" width="9" style="160"/>
    <col min="9985" max="9985" width="0" style="160" hidden="1" customWidth="1"/>
    <col min="9986" max="9986" width="5.59765625" style="160" customWidth="1"/>
    <col min="9987" max="9988" width="8.59765625" style="160" customWidth="1"/>
    <col min="9989" max="9989" width="2.69921875" style="160" customWidth="1"/>
    <col min="9990" max="9990" width="14" style="160" customWidth="1"/>
    <col min="9991" max="9991" width="9.5" style="160" customWidth="1"/>
    <col min="9992" max="9992" width="9.5" style="160" bestFit="1" customWidth="1"/>
    <col min="9993" max="10016" width="9.5" style="160" customWidth="1"/>
    <col min="10017" max="10021" width="9.59765625" style="160" customWidth="1"/>
    <col min="10022" max="10022" width="2.69921875" style="160" customWidth="1"/>
    <col min="10023" max="10023" width="14" style="160" customWidth="1"/>
    <col min="10024" max="10024" width="5" style="160" customWidth="1"/>
    <col min="10025" max="10240" width="9" style="160"/>
    <col min="10241" max="10241" width="0" style="160" hidden="1" customWidth="1"/>
    <col min="10242" max="10242" width="5.59765625" style="160" customWidth="1"/>
    <col min="10243" max="10244" width="8.59765625" style="160" customWidth="1"/>
    <col min="10245" max="10245" width="2.69921875" style="160" customWidth="1"/>
    <col min="10246" max="10246" width="14" style="160" customWidth="1"/>
    <col min="10247" max="10247" width="9.5" style="160" customWidth="1"/>
    <col min="10248" max="10248" width="9.5" style="160" bestFit="1" customWidth="1"/>
    <col min="10249" max="10272" width="9.5" style="160" customWidth="1"/>
    <col min="10273" max="10277" width="9.59765625" style="160" customWidth="1"/>
    <col min="10278" max="10278" width="2.69921875" style="160" customWidth="1"/>
    <col min="10279" max="10279" width="14" style="160" customWidth="1"/>
    <col min="10280" max="10280" width="5" style="160" customWidth="1"/>
    <col min="10281" max="10496" width="9" style="160"/>
    <col min="10497" max="10497" width="0" style="160" hidden="1" customWidth="1"/>
    <col min="10498" max="10498" width="5.59765625" style="160" customWidth="1"/>
    <col min="10499" max="10500" width="8.59765625" style="160" customWidth="1"/>
    <col min="10501" max="10501" width="2.69921875" style="160" customWidth="1"/>
    <col min="10502" max="10502" width="14" style="160" customWidth="1"/>
    <col min="10503" max="10503" width="9.5" style="160" customWidth="1"/>
    <col min="10504" max="10504" width="9.5" style="160" bestFit="1" customWidth="1"/>
    <col min="10505" max="10528" width="9.5" style="160" customWidth="1"/>
    <col min="10529" max="10533" width="9.59765625" style="160" customWidth="1"/>
    <col min="10534" max="10534" width="2.69921875" style="160" customWidth="1"/>
    <col min="10535" max="10535" width="14" style="160" customWidth="1"/>
    <col min="10536" max="10536" width="5" style="160" customWidth="1"/>
    <col min="10537" max="10752" width="9" style="160"/>
    <col min="10753" max="10753" width="0" style="160" hidden="1" customWidth="1"/>
    <col min="10754" max="10754" width="5.59765625" style="160" customWidth="1"/>
    <col min="10755" max="10756" width="8.59765625" style="160" customWidth="1"/>
    <col min="10757" max="10757" width="2.69921875" style="160" customWidth="1"/>
    <col min="10758" max="10758" width="14" style="160" customWidth="1"/>
    <col min="10759" max="10759" width="9.5" style="160" customWidth="1"/>
    <col min="10760" max="10760" width="9.5" style="160" bestFit="1" customWidth="1"/>
    <col min="10761" max="10784" width="9.5" style="160" customWidth="1"/>
    <col min="10785" max="10789" width="9.59765625" style="160" customWidth="1"/>
    <col min="10790" max="10790" width="2.69921875" style="160" customWidth="1"/>
    <col min="10791" max="10791" width="14" style="160" customWidth="1"/>
    <col min="10792" max="10792" width="5" style="160" customWidth="1"/>
    <col min="10793" max="11008" width="9" style="160"/>
    <col min="11009" max="11009" width="0" style="160" hidden="1" customWidth="1"/>
    <col min="11010" max="11010" width="5.59765625" style="160" customWidth="1"/>
    <col min="11011" max="11012" width="8.59765625" style="160" customWidth="1"/>
    <col min="11013" max="11013" width="2.69921875" style="160" customWidth="1"/>
    <col min="11014" max="11014" width="14" style="160" customWidth="1"/>
    <col min="11015" max="11015" width="9.5" style="160" customWidth="1"/>
    <col min="11016" max="11016" width="9.5" style="160" bestFit="1" customWidth="1"/>
    <col min="11017" max="11040" width="9.5" style="160" customWidth="1"/>
    <col min="11041" max="11045" width="9.59765625" style="160" customWidth="1"/>
    <col min="11046" max="11046" width="2.69921875" style="160" customWidth="1"/>
    <col min="11047" max="11047" width="14" style="160" customWidth="1"/>
    <col min="11048" max="11048" width="5" style="160" customWidth="1"/>
    <col min="11049" max="11264" width="9" style="160"/>
    <col min="11265" max="11265" width="0" style="160" hidden="1" customWidth="1"/>
    <col min="11266" max="11266" width="5.59765625" style="160" customWidth="1"/>
    <col min="11267" max="11268" width="8.59765625" style="160" customWidth="1"/>
    <col min="11269" max="11269" width="2.69921875" style="160" customWidth="1"/>
    <col min="11270" max="11270" width="14" style="160" customWidth="1"/>
    <col min="11271" max="11271" width="9.5" style="160" customWidth="1"/>
    <col min="11272" max="11272" width="9.5" style="160" bestFit="1" customWidth="1"/>
    <col min="11273" max="11296" width="9.5" style="160" customWidth="1"/>
    <col min="11297" max="11301" width="9.59765625" style="160" customWidth="1"/>
    <col min="11302" max="11302" width="2.69921875" style="160" customWidth="1"/>
    <col min="11303" max="11303" width="14" style="160" customWidth="1"/>
    <col min="11304" max="11304" width="5" style="160" customWidth="1"/>
    <col min="11305" max="11520" width="9" style="160"/>
    <col min="11521" max="11521" width="0" style="160" hidden="1" customWidth="1"/>
    <col min="11522" max="11522" width="5.59765625" style="160" customWidth="1"/>
    <col min="11523" max="11524" width="8.59765625" style="160" customWidth="1"/>
    <col min="11525" max="11525" width="2.69921875" style="160" customWidth="1"/>
    <col min="11526" max="11526" width="14" style="160" customWidth="1"/>
    <col min="11527" max="11527" width="9.5" style="160" customWidth="1"/>
    <col min="11528" max="11528" width="9.5" style="160" bestFit="1" customWidth="1"/>
    <col min="11529" max="11552" width="9.5" style="160" customWidth="1"/>
    <col min="11553" max="11557" width="9.59765625" style="160" customWidth="1"/>
    <col min="11558" max="11558" width="2.69921875" style="160" customWidth="1"/>
    <col min="11559" max="11559" width="14" style="160" customWidth="1"/>
    <col min="11560" max="11560" width="5" style="160" customWidth="1"/>
    <col min="11561" max="11776" width="9" style="160"/>
    <col min="11777" max="11777" width="0" style="160" hidden="1" customWidth="1"/>
    <col min="11778" max="11778" width="5.59765625" style="160" customWidth="1"/>
    <col min="11779" max="11780" width="8.59765625" style="160" customWidth="1"/>
    <col min="11781" max="11781" width="2.69921875" style="160" customWidth="1"/>
    <col min="11782" max="11782" width="14" style="160" customWidth="1"/>
    <col min="11783" max="11783" width="9.5" style="160" customWidth="1"/>
    <col min="11784" max="11784" width="9.5" style="160" bestFit="1" customWidth="1"/>
    <col min="11785" max="11808" width="9.5" style="160" customWidth="1"/>
    <col min="11809" max="11813" width="9.59765625" style="160" customWidth="1"/>
    <col min="11814" max="11814" width="2.69921875" style="160" customWidth="1"/>
    <col min="11815" max="11815" width="14" style="160" customWidth="1"/>
    <col min="11816" max="11816" width="5" style="160" customWidth="1"/>
    <col min="11817" max="12032" width="9" style="160"/>
    <col min="12033" max="12033" width="0" style="160" hidden="1" customWidth="1"/>
    <col min="12034" max="12034" width="5.59765625" style="160" customWidth="1"/>
    <col min="12035" max="12036" width="8.59765625" style="160" customWidth="1"/>
    <col min="12037" max="12037" width="2.69921875" style="160" customWidth="1"/>
    <col min="12038" max="12038" width="14" style="160" customWidth="1"/>
    <col min="12039" max="12039" width="9.5" style="160" customWidth="1"/>
    <col min="12040" max="12040" width="9.5" style="160" bestFit="1" customWidth="1"/>
    <col min="12041" max="12064" width="9.5" style="160" customWidth="1"/>
    <col min="12065" max="12069" width="9.59765625" style="160" customWidth="1"/>
    <col min="12070" max="12070" width="2.69921875" style="160" customWidth="1"/>
    <col min="12071" max="12071" width="14" style="160" customWidth="1"/>
    <col min="12072" max="12072" width="5" style="160" customWidth="1"/>
    <col min="12073" max="12288" width="9" style="160"/>
    <col min="12289" max="12289" width="0" style="160" hidden="1" customWidth="1"/>
    <col min="12290" max="12290" width="5.59765625" style="160" customWidth="1"/>
    <col min="12291" max="12292" width="8.59765625" style="160" customWidth="1"/>
    <col min="12293" max="12293" width="2.69921875" style="160" customWidth="1"/>
    <col min="12294" max="12294" width="14" style="160" customWidth="1"/>
    <col min="12295" max="12295" width="9.5" style="160" customWidth="1"/>
    <col min="12296" max="12296" width="9.5" style="160" bestFit="1" customWidth="1"/>
    <col min="12297" max="12320" width="9.5" style="160" customWidth="1"/>
    <col min="12321" max="12325" width="9.59765625" style="160" customWidth="1"/>
    <col min="12326" max="12326" width="2.69921875" style="160" customWidth="1"/>
    <col min="12327" max="12327" width="14" style="160" customWidth="1"/>
    <col min="12328" max="12328" width="5" style="160" customWidth="1"/>
    <col min="12329" max="12544" width="9" style="160"/>
    <col min="12545" max="12545" width="0" style="160" hidden="1" customWidth="1"/>
    <col min="12546" max="12546" width="5.59765625" style="160" customWidth="1"/>
    <col min="12547" max="12548" width="8.59765625" style="160" customWidth="1"/>
    <col min="12549" max="12549" width="2.69921875" style="160" customWidth="1"/>
    <col min="12550" max="12550" width="14" style="160" customWidth="1"/>
    <col min="12551" max="12551" width="9.5" style="160" customWidth="1"/>
    <col min="12552" max="12552" width="9.5" style="160" bestFit="1" customWidth="1"/>
    <col min="12553" max="12576" width="9.5" style="160" customWidth="1"/>
    <col min="12577" max="12581" width="9.59765625" style="160" customWidth="1"/>
    <col min="12582" max="12582" width="2.69921875" style="160" customWidth="1"/>
    <col min="12583" max="12583" width="14" style="160" customWidth="1"/>
    <col min="12584" max="12584" width="5" style="160" customWidth="1"/>
    <col min="12585" max="12800" width="9" style="160"/>
    <col min="12801" max="12801" width="0" style="160" hidden="1" customWidth="1"/>
    <col min="12802" max="12802" width="5.59765625" style="160" customWidth="1"/>
    <col min="12803" max="12804" width="8.59765625" style="160" customWidth="1"/>
    <col min="12805" max="12805" width="2.69921875" style="160" customWidth="1"/>
    <col min="12806" max="12806" width="14" style="160" customWidth="1"/>
    <col min="12807" max="12807" width="9.5" style="160" customWidth="1"/>
    <col min="12808" max="12808" width="9.5" style="160" bestFit="1" customWidth="1"/>
    <col min="12809" max="12832" width="9.5" style="160" customWidth="1"/>
    <col min="12833" max="12837" width="9.59765625" style="160" customWidth="1"/>
    <col min="12838" max="12838" width="2.69921875" style="160" customWidth="1"/>
    <col min="12839" max="12839" width="14" style="160" customWidth="1"/>
    <col min="12840" max="12840" width="5" style="160" customWidth="1"/>
    <col min="12841" max="13056" width="9" style="160"/>
    <col min="13057" max="13057" width="0" style="160" hidden="1" customWidth="1"/>
    <col min="13058" max="13058" width="5.59765625" style="160" customWidth="1"/>
    <col min="13059" max="13060" width="8.59765625" style="160" customWidth="1"/>
    <col min="13061" max="13061" width="2.69921875" style="160" customWidth="1"/>
    <col min="13062" max="13062" width="14" style="160" customWidth="1"/>
    <col min="13063" max="13063" width="9.5" style="160" customWidth="1"/>
    <col min="13064" max="13064" width="9.5" style="160" bestFit="1" customWidth="1"/>
    <col min="13065" max="13088" width="9.5" style="160" customWidth="1"/>
    <col min="13089" max="13093" width="9.59765625" style="160" customWidth="1"/>
    <col min="13094" max="13094" width="2.69921875" style="160" customWidth="1"/>
    <col min="13095" max="13095" width="14" style="160" customWidth="1"/>
    <col min="13096" max="13096" width="5" style="160" customWidth="1"/>
    <col min="13097" max="13312" width="9" style="160"/>
    <col min="13313" max="13313" width="0" style="160" hidden="1" customWidth="1"/>
    <col min="13314" max="13314" width="5.59765625" style="160" customWidth="1"/>
    <col min="13315" max="13316" width="8.59765625" style="160" customWidth="1"/>
    <col min="13317" max="13317" width="2.69921875" style="160" customWidth="1"/>
    <col min="13318" max="13318" width="14" style="160" customWidth="1"/>
    <col min="13319" max="13319" width="9.5" style="160" customWidth="1"/>
    <col min="13320" max="13320" width="9.5" style="160" bestFit="1" customWidth="1"/>
    <col min="13321" max="13344" width="9.5" style="160" customWidth="1"/>
    <col min="13345" max="13349" width="9.59765625" style="160" customWidth="1"/>
    <col min="13350" max="13350" width="2.69921875" style="160" customWidth="1"/>
    <col min="13351" max="13351" width="14" style="160" customWidth="1"/>
    <col min="13352" max="13352" width="5" style="160" customWidth="1"/>
    <col min="13353" max="13568" width="9" style="160"/>
    <col min="13569" max="13569" width="0" style="160" hidden="1" customWidth="1"/>
    <col min="13570" max="13570" width="5.59765625" style="160" customWidth="1"/>
    <col min="13571" max="13572" width="8.59765625" style="160" customWidth="1"/>
    <col min="13573" max="13573" width="2.69921875" style="160" customWidth="1"/>
    <col min="13574" max="13574" width="14" style="160" customWidth="1"/>
    <col min="13575" max="13575" width="9.5" style="160" customWidth="1"/>
    <col min="13576" max="13576" width="9.5" style="160" bestFit="1" customWidth="1"/>
    <col min="13577" max="13600" width="9.5" style="160" customWidth="1"/>
    <col min="13601" max="13605" width="9.59765625" style="160" customWidth="1"/>
    <col min="13606" max="13606" width="2.69921875" style="160" customWidth="1"/>
    <col min="13607" max="13607" width="14" style="160" customWidth="1"/>
    <col min="13608" max="13608" width="5" style="160" customWidth="1"/>
    <col min="13609" max="13824" width="9" style="160"/>
    <col min="13825" max="13825" width="0" style="160" hidden="1" customWidth="1"/>
    <col min="13826" max="13826" width="5.59765625" style="160" customWidth="1"/>
    <col min="13827" max="13828" width="8.59765625" style="160" customWidth="1"/>
    <col min="13829" max="13829" width="2.69921875" style="160" customWidth="1"/>
    <col min="13830" max="13830" width="14" style="160" customWidth="1"/>
    <col min="13831" max="13831" width="9.5" style="160" customWidth="1"/>
    <col min="13832" max="13832" width="9.5" style="160" bestFit="1" customWidth="1"/>
    <col min="13833" max="13856" width="9.5" style="160" customWidth="1"/>
    <col min="13857" max="13861" width="9.59765625" style="160" customWidth="1"/>
    <col min="13862" max="13862" width="2.69921875" style="160" customWidth="1"/>
    <col min="13863" max="13863" width="14" style="160" customWidth="1"/>
    <col min="13864" max="13864" width="5" style="160" customWidth="1"/>
    <col min="13865" max="14080" width="9" style="160"/>
    <col min="14081" max="14081" width="0" style="160" hidden="1" customWidth="1"/>
    <col min="14082" max="14082" width="5.59765625" style="160" customWidth="1"/>
    <col min="14083" max="14084" width="8.59765625" style="160" customWidth="1"/>
    <col min="14085" max="14085" width="2.69921875" style="160" customWidth="1"/>
    <col min="14086" max="14086" width="14" style="160" customWidth="1"/>
    <col min="14087" max="14087" width="9.5" style="160" customWidth="1"/>
    <col min="14088" max="14088" width="9.5" style="160" bestFit="1" customWidth="1"/>
    <col min="14089" max="14112" width="9.5" style="160" customWidth="1"/>
    <col min="14113" max="14117" width="9.59765625" style="160" customWidth="1"/>
    <col min="14118" max="14118" width="2.69921875" style="160" customWidth="1"/>
    <col min="14119" max="14119" width="14" style="160" customWidth="1"/>
    <col min="14120" max="14120" width="5" style="160" customWidth="1"/>
    <col min="14121" max="14336" width="9" style="160"/>
    <col min="14337" max="14337" width="0" style="160" hidden="1" customWidth="1"/>
    <col min="14338" max="14338" width="5.59765625" style="160" customWidth="1"/>
    <col min="14339" max="14340" width="8.59765625" style="160" customWidth="1"/>
    <col min="14341" max="14341" width="2.69921875" style="160" customWidth="1"/>
    <col min="14342" max="14342" width="14" style="160" customWidth="1"/>
    <col min="14343" max="14343" width="9.5" style="160" customWidth="1"/>
    <col min="14344" max="14344" width="9.5" style="160" bestFit="1" customWidth="1"/>
    <col min="14345" max="14368" width="9.5" style="160" customWidth="1"/>
    <col min="14369" max="14373" width="9.59765625" style="160" customWidth="1"/>
    <col min="14374" max="14374" width="2.69921875" style="160" customWidth="1"/>
    <col min="14375" max="14375" width="14" style="160" customWidth="1"/>
    <col min="14376" max="14376" width="5" style="160" customWidth="1"/>
    <col min="14377" max="14592" width="9" style="160"/>
    <col min="14593" max="14593" width="0" style="160" hidden="1" customWidth="1"/>
    <col min="14594" max="14594" width="5.59765625" style="160" customWidth="1"/>
    <col min="14595" max="14596" width="8.59765625" style="160" customWidth="1"/>
    <col min="14597" max="14597" width="2.69921875" style="160" customWidth="1"/>
    <col min="14598" max="14598" width="14" style="160" customWidth="1"/>
    <col min="14599" max="14599" width="9.5" style="160" customWidth="1"/>
    <col min="14600" max="14600" width="9.5" style="160" bestFit="1" customWidth="1"/>
    <col min="14601" max="14624" width="9.5" style="160" customWidth="1"/>
    <col min="14625" max="14629" width="9.59765625" style="160" customWidth="1"/>
    <col min="14630" max="14630" width="2.69921875" style="160" customWidth="1"/>
    <col min="14631" max="14631" width="14" style="160" customWidth="1"/>
    <col min="14632" max="14632" width="5" style="160" customWidth="1"/>
    <col min="14633" max="14848" width="9" style="160"/>
    <col min="14849" max="14849" width="0" style="160" hidden="1" customWidth="1"/>
    <col min="14850" max="14850" width="5.59765625" style="160" customWidth="1"/>
    <col min="14851" max="14852" width="8.59765625" style="160" customWidth="1"/>
    <col min="14853" max="14853" width="2.69921875" style="160" customWidth="1"/>
    <col min="14854" max="14854" width="14" style="160" customWidth="1"/>
    <col min="14855" max="14855" width="9.5" style="160" customWidth="1"/>
    <col min="14856" max="14856" width="9.5" style="160" bestFit="1" customWidth="1"/>
    <col min="14857" max="14880" width="9.5" style="160" customWidth="1"/>
    <col min="14881" max="14885" width="9.59765625" style="160" customWidth="1"/>
    <col min="14886" max="14886" width="2.69921875" style="160" customWidth="1"/>
    <col min="14887" max="14887" width="14" style="160" customWidth="1"/>
    <col min="14888" max="14888" width="5" style="160" customWidth="1"/>
    <col min="14889" max="15104" width="9" style="160"/>
    <col min="15105" max="15105" width="0" style="160" hidden="1" customWidth="1"/>
    <col min="15106" max="15106" width="5.59765625" style="160" customWidth="1"/>
    <col min="15107" max="15108" width="8.59765625" style="160" customWidth="1"/>
    <col min="15109" max="15109" width="2.69921875" style="160" customWidth="1"/>
    <col min="15110" max="15110" width="14" style="160" customWidth="1"/>
    <col min="15111" max="15111" width="9.5" style="160" customWidth="1"/>
    <col min="15112" max="15112" width="9.5" style="160" bestFit="1" customWidth="1"/>
    <col min="15113" max="15136" width="9.5" style="160" customWidth="1"/>
    <col min="15137" max="15141" width="9.59765625" style="160" customWidth="1"/>
    <col min="15142" max="15142" width="2.69921875" style="160" customWidth="1"/>
    <col min="15143" max="15143" width="14" style="160" customWidth="1"/>
    <col min="15144" max="15144" width="5" style="160" customWidth="1"/>
    <col min="15145" max="15360" width="9" style="160"/>
    <col min="15361" max="15361" width="0" style="160" hidden="1" customWidth="1"/>
    <col min="15362" max="15362" width="5.59765625" style="160" customWidth="1"/>
    <col min="15363" max="15364" width="8.59765625" style="160" customWidth="1"/>
    <col min="15365" max="15365" width="2.69921875" style="160" customWidth="1"/>
    <col min="15366" max="15366" width="14" style="160" customWidth="1"/>
    <col min="15367" max="15367" width="9.5" style="160" customWidth="1"/>
    <col min="15368" max="15368" width="9.5" style="160" bestFit="1" customWidth="1"/>
    <col min="15369" max="15392" width="9.5" style="160" customWidth="1"/>
    <col min="15393" max="15397" width="9.59765625" style="160" customWidth="1"/>
    <col min="15398" max="15398" width="2.69921875" style="160" customWidth="1"/>
    <col min="15399" max="15399" width="14" style="160" customWidth="1"/>
    <col min="15400" max="15400" width="5" style="160" customWidth="1"/>
    <col min="15401" max="15616" width="9" style="160"/>
    <col min="15617" max="15617" width="0" style="160" hidden="1" customWidth="1"/>
    <col min="15618" max="15618" width="5.59765625" style="160" customWidth="1"/>
    <col min="15619" max="15620" width="8.59765625" style="160" customWidth="1"/>
    <col min="15621" max="15621" width="2.69921875" style="160" customWidth="1"/>
    <col min="15622" max="15622" width="14" style="160" customWidth="1"/>
    <col min="15623" max="15623" width="9.5" style="160" customWidth="1"/>
    <col min="15624" max="15624" width="9.5" style="160" bestFit="1" customWidth="1"/>
    <col min="15625" max="15648" width="9.5" style="160" customWidth="1"/>
    <col min="15649" max="15653" width="9.59765625" style="160" customWidth="1"/>
    <col min="15654" max="15654" width="2.69921875" style="160" customWidth="1"/>
    <col min="15655" max="15655" width="14" style="160" customWidth="1"/>
    <col min="15656" max="15656" width="5" style="160" customWidth="1"/>
    <col min="15657" max="15872" width="9" style="160"/>
    <col min="15873" max="15873" width="0" style="160" hidden="1" customWidth="1"/>
    <col min="15874" max="15874" width="5.59765625" style="160" customWidth="1"/>
    <col min="15875" max="15876" width="8.59765625" style="160" customWidth="1"/>
    <col min="15877" max="15877" width="2.69921875" style="160" customWidth="1"/>
    <col min="15878" max="15878" width="14" style="160" customWidth="1"/>
    <col min="15879" max="15879" width="9.5" style="160" customWidth="1"/>
    <col min="15880" max="15880" width="9.5" style="160" bestFit="1" customWidth="1"/>
    <col min="15881" max="15904" width="9.5" style="160" customWidth="1"/>
    <col min="15905" max="15909" width="9.59765625" style="160" customWidth="1"/>
    <col min="15910" max="15910" width="2.69921875" style="160" customWidth="1"/>
    <col min="15911" max="15911" width="14" style="160" customWidth="1"/>
    <col min="15912" max="15912" width="5" style="160" customWidth="1"/>
    <col min="15913" max="16128" width="9" style="160"/>
    <col min="16129" max="16129" width="0" style="160" hidden="1" customWidth="1"/>
    <col min="16130" max="16130" width="5.59765625" style="160" customWidth="1"/>
    <col min="16131" max="16132" width="8.59765625" style="160" customWidth="1"/>
    <col min="16133" max="16133" width="2.69921875" style="160" customWidth="1"/>
    <col min="16134" max="16134" width="14" style="160" customWidth="1"/>
    <col min="16135" max="16135" width="9.5" style="160" customWidth="1"/>
    <col min="16136" max="16136" width="9.5" style="160" bestFit="1" customWidth="1"/>
    <col min="16137" max="16160" width="9.5" style="160" customWidth="1"/>
    <col min="16161" max="16165" width="9.59765625" style="160" customWidth="1"/>
    <col min="16166" max="16166" width="2.69921875" style="160" customWidth="1"/>
    <col min="16167" max="16167" width="14" style="160" customWidth="1"/>
    <col min="16168" max="16168" width="5" style="160" customWidth="1"/>
    <col min="16169" max="16384" width="9" style="160"/>
  </cols>
  <sheetData>
    <row r="1" spans="1:40" ht="19.2" x14ac:dyDescent="0.45">
      <c r="A1" s="157">
        <v>1</v>
      </c>
      <c r="B1" s="158" t="s">
        <v>1310</v>
      </c>
    </row>
    <row r="2" spans="1:40" ht="13.8" thickBot="1" x14ac:dyDescent="0.5">
      <c r="A2" s="157">
        <v>2</v>
      </c>
      <c r="AM2" s="162" t="s">
        <v>0</v>
      </c>
    </row>
    <row r="3" spans="1:40" ht="30" customHeight="1" thickTop="1" x14ac:dyDescent="0.45">
      <c r="A3" s="157">
        <v>3</v>
      </c>
      <c r="B3" s="354" t="s">
        <v>370</v>
      </c>
      <c r="C3" s="356" t="s">
        <v>371</v>
      </c>
      <c r="D3" s="358" t="s">
        <v>372</v>
      </c>
      <c r="E3" s="350" t="s">
        <v>373</v>
      </c>
      <c r="F3" s="360"/>
      <c r="G3" s="362" t="s">
        <v>237</v>
      </c>
      <c r="H3" s="364" t="s">
        <v>374</v>
      </c>
      <c r="I3" s="364"/>
      <c r="J3" s="364"/>
      <c r="K3" s="349" t="s">
        <v>375</v>
      </c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 t="s">
        <v>375</v>
      </c>
      <c r="W3" s="349"/>
      <c r="X3" s="349"/>
      <c r="Y3" s="349"/>
      <c r="Z3" s="349"/>
      <c r="AA3" s="349"/>
      <c r="AB3" s="349"/>
      <c r="AC3" s="349"/>
      <c r="AD3" s="349"/>
      <c r="AE3" s="349"/>
      <c r="AF3" s="163"/>
      <c r="AG3" s="164" t="s">
        <v>376</v>
      </c>
      <c r="AH3" s="164" t="s">
        <v>376</v>
      </c>
      <c r="AI3" s="164" t="s">
        <v>376</v>
      </c>
      <c r="AJ3" s="164" t="s">
        <v>376</v>
      </c>
      <c r="AK3" s="164" t="s">
        <v>376</v>
      </c>
      <c r="AL3" s="350" t="s">
        <v>373</v>
      </c>
      <c r="AM3" s="351"/>
    </row>
    <row r="4" spans="1:40" ht="30" customHeight="1" x14ac:dyDescent="0.45">
      <c r="A4" s="157">
        <v>4</v>
      </c>
      <c r="B4" s="355"/>
      <c r="C4" s="357"/>
      <c r="D4" s="359"/>
      <c r="E4" s="352"/>
      <c r="F4" s="361"/>
      <c r="G4" s="363"/>
      <c r="H4" s="165" t="s">
        <v>251</v>
      </c>
      <c r="I4" s="165" t="s">
        <v>377</v>
      </c>
      <c r="J4" s="165" t="s">
        <v>227</v>
      </c>
      <c r="K4" s="165" t="s">
        <v>378</v>
      </c>
      <c r="L4" s="165" t="s">
        <v>379</v>
      </c>
      <c r="M4" s="165" t="s">
        <v>380</v>
      </c>
      <c r="N4" s="165" t="s">
        <v>381</v>
      </c>
      <c r="O4" s="165" t="s">
        <v>382</v>
      </c>
      <c r="P4" s="165" t="s">
        <v>383</v>
      </c>
      <c r="Q4" s="165" t="s">
        <v>384</v>
      </c>
      <c r="R4" s="165" t="s">
        <v>385</v>
      </c>
      <c r="S4" s="165" t="s">
        <v>386</v>
      </c>
      <c r="T4" s="165" t="s">
        <v>387</v>
      </c>
      <c r="U4" s="165" t="s">
        <v>388</v>
      </c>
      <c r="V4" s="165" t="s">
        <v>389</v>
      </c>
      <c r="W4" s="165" t="s">
        <v>390</v>
      </c>
      <c r="X4" s="165" t="s">
        <v>391</v>
      </c>
      <c r="Y4" s="165" t="s">
        <v>392</v>
      </c>
      <c r="Z4" s="165" t="s">
        <v>393</v>
      </c>
      <c r="AA4" s="165" t="s">
        <v>394</v>
      </c>
      <c r="AB4" s="165" t="s">
        <v>395</v>
      </c>
      <c r="AC4" s="165" t="s">
        <v>396</v>
      </c>
      <c r="AD4" s="165" t="s">
        <v>397</v>
      </c>
      <c r="AE4" s="165" t="s">
        <v>398</v>
      </c>
      <c r="AF4" s="165" t="s">
        <v>399</v>
      </c>
      <c r="AG4" s="166" t="s">
        <v>137</v>
      </c>
      <c r="AH4" s="166" t="s">
        <v>138</v>
      </c>
      <c r="AI4" s="166" t="s">
        <v>139</v>
      </c>
      <c r="AJ4" s="166" t="s">
        <v>140</v>
      </c>
      <c r="AK4" s="166" t="s">
        <v>141</v>
      </c>
      <c r="AL4" s="352"/>
      <c r="AM4" s="353"/>
    </row>
    <row r="5" spans="1:40" ht="13.5" customHeight="1" x14ac:dyDescent="0.45">
      <c r="A5" s="157">
        <v>5</v>
      </c>
      <c r="B5" s="167"/>
      <c r="C5" s="168"/>
      <c r="D5" s="169"/>
      <c r="E5" s="170" t="s">
        <v>400</v>
      </c>
      <c r="F5" s="171"/>
      <c r="G5" s="172">
        <f t="shared" ref="G5:AK5" si="0">SUM(G9,G58,G102,G130,G171,G194,G229,G256,G353,G373,G380,G392,G411,G429,G444,G490,G510,G552,G560,G596,G618,G640)</f>
        <v>62277</v>
      </c>
      <c r="H5" s="172">
        <f t="shared" si="0"/>
        <v>158286</v>
      </c>
      <c r="I5" s="172">
        <f t="shared" si="0"/>
        <v>76994</v>
      </c>
      <c r="J5" s="172">
        <f t="shared" si="0"/>
        <v>81292</v>
      </c>
      <c r="K5" s="173">
        <f t="shared" si="0"/>
        <v>6093</v>
      </c>
      <c r="L5" s="172">
        <f t="shared" si="0"/>
        <v>6954</v>
      </c>
      <c r="M5" s="172">
        <f t="shared" si="0"/>
        <v>7292</v>
      </c>
      <c r="N5" s="172">
        <f t="shared" si="0"/>
        <v>7804</v>
      </c>
      <c r="O5" s="172">
        <f t="shared" si="0"/>
        <v>7562</v>
      </c>
      <c r="P5" s="172">
        <f t="shared" si="0"/>
        <v>7432</v>
      </c>
      <c r="Q5" s="172">
        <f t="shared" si="0"/>
        <v>8255</v>
      </c>
      <c r="R5" s="172">
        <f t="shared" si="0"/>
        <v>9201</v>
      </c>
      <c r="S5" s="172">
        <f t="shared" si="0"/>
        <v>10521</v>
      </c>
      <c r="T5" s="172">
        <f t="shared" si="0"/>
        <v>12243</v>
      </c>
      <c r="U5" s="172">
        <f t="shared" si="0"/>
        <v>10779</v>
      </c>
      <c r="V5" s="172">
        <f t="shared" si="0"/>
        <v>9835</v>
      </c>
      <c r="W5" s="172">
        <f t="shared" si="0"/>
        <v>9077</v>
      </c>
      <c r="X5" s="172">
        <f t="shared" si="0"/>
        <v>9764</v>
      </c>
      <c r="Y5" s="172">
        <f t="shared" si="0"/>
        <v>11036</v>
      </c>
      <c r="Z5" s="172">
        <f t="shared" si="0"/>
        <v>8681</v>
      </c>
      <c r="AA5" s="172">
        <f t="shared" si="0"/>
        <v>6841</v>
      </c>
      <c r="AB5" s="172">
        <f t="shared" si="0"/>
        <v>4476</v>
      </c>
      <c r="AC5" s="172">
        <f t="shared" si="0"/>
        <v>2039</v>
      </c>
      <c r="AD5" s="172">
        <f t="shared" si="0"/>
        <v>556</v>
      </c>
      <c r="AE5" s="172">
        <f t="shared" si="0"/>
        <v>72</v>
      </c>
      <c r="AF5" s="172">
        <f t="shared" si="0"/>
        <v>1773</v>
      </c>
      <c r="AG5" s="173">
        <f t="shared" si="0"/>
        <v>20339</v>
      </c>
      <c r="AH5" s="173">
        <f t="shared" si="0"/>
        <v>92709</v>
      </c>
      <c r="AI5" s="173">
        <f t="shared" si="0"/>
        <v>43465</v>
      </c>
      <c r="AJ5" s="173">
        <f t="shared" si="0"/>
        <v>22665</v>
      </c>
      <c r="AK5" s="173">
        <f t="shared" si="0"/>
        <v>7143</v>
      </c>
      <c r="AL5" s="170" t="s">
        <v>400</v>
      </c>
      <c r="AM5" s="174"/>
    </row>
    <row r="6" spans="1:40" ht="13.5" customHeight="1" x14ac:dyDescent="0.45">
      <c r="A6" s="157">
        <v>6</v>
      </c>
      <c r="B6" s="167"/>
      <c r="C6" s="168"/>
      <c r="D6" s="169"/>
      <c r="E6" s="175"/>
      <c r="F6" s="176" t="s">
        <v>7</v>
      </c>
      <c r="G6" s="177"/>
      <c r="H6" s="172"/>
      <c r="I6" s="172"/>
      <c r="J6" s="172"/>
      <c r="K6" s="177">
        <v>3189</v>
      </c>
      <c r="L6" s="172">
        <v>3579</v>
      </c>
      <c r="M6" s="172">
        <v>3715</v>
      </c>
      <c r="N6" s="172">
        <v>3907</v>
      </c>
      <c r="O6" s="172">
        <v>3796</v>
      </c>
      <c r="P6" s="172">
        <v>3858</v>
      </c>
      <c r="Q6" s="172">
        <v>4319</v>
      </c>
      <c r="R6" s="172">
        <v>4646</v>
      </c>
      <c r="S6" s="172">
        <v>5391</v>
      </c>
      <c r="T6" s="172">
        <v>6176</v>
      </c>
      <c r="U6" s="172">
        <v>5367</v>
      </c>
      <c r="V6" s="172">
        <v>4740</v>
      </c>
      <c r="W6" s="172">
        <v>4327</v>
      </c>
      <c r="X6" s="172">
        <v>4677</v>
      </c>
      <c r="Y6" s="172">
        <v>5227</v>
      </c>
      <c r="Z6" s="172">
        <v>3872</v>
      </c>
      <c r="AA6" s="172">
        <v>2830</v>
      </c>
      <c r="AB6" s="172">
        <v>1647</v>
      </c>
      <c r="AC6" s="172">
        <v>650</v>
      </c>
      <c r="AD6" s="172">
        <v>111</v>
      </c>
      <c r="AE6" s="172">
        <v>10</v>
      </c>
      <c r="AF6" s="172">
        <v>960</v>
      </c>
      <c r="AG6" s="178">
        <v>10483</v>
      </c>
      <c r="AH6" s="178">
        <v>46527</v>
      </c>
      <c r="AI6" s="178">
        <v>19024</v>
      </c>
      <c r="AJ6" s="178">
        <v>9120</v>
      </c>
      <c r="AK6" s="178">
        <v>2418</v>
      </c>
      <c r="AL6" s="175"/>
      <c r="AM6" s="179" t="s">
        <v>7</v>
      </c>
    </row>
    <row r="7" spans="1:40" ht="13.5" customHeight="1" x14ac:dyDescent="0.45">
      <c r="A7" s="157">
        <v>7</v>
      </c>
      <c r="B7" s="167"/>
      <c r="C7" s="168"/>
      <c r="D7" s="169"/>
      <c r="E7" s="175"/>
      <c r="F7" s="176" t="s">
        <v>8</v>
      </c>
      <c r="G7" s="177"/>
      <c r="H7" s="172"/>
      <c r="I7" s="172"/>
      <c r="J7" s="172"/>
      <c r="K7" s="177">
        <v>2904</v>
      </c>
      <c r="L7" s="172">
        <v>3375</v>
      </c>
      <c r="M7" s="172">
        <v>3577</v>
      </c>
      <c r="N7" s="172">
        <v>3897</v>
      </c>
      <c r="O7" s="172">
        <v>3766</v>
      </c>
      <c r="P7" s="172">
        <v>3574</v>
      </c>
      <c r="Q7" s="172">
        <v>3936</v>
      </c>
      <c r="R7" s="172">
        <v>4555</v>
      </c>
      <c r="S7" s="172">
        <v>5130</v>
      </c>
      <c r="T7" s="172">
        <v>6067</v>
      </c>
      <c r="U7" s="172">
        <v>5412</v>
      </c>
      <c r="V7" s="172">
        <v>5095</v>
      </c>
      <c r="W7" s="172">
        <v>4750</v>
      </c>
      <c r="X7" s="172">
        <v>5087</v>
      </c>
      <c r="Y7" s="172">
        <v>5809</v>
      </c>
      <c r="Z7" s="172">
        <v>4809</v>
      </c>
      <c r="AA7" s="172">
        <v>4011</v>
      </c>
      <c r="AB7" s="172">
        <v>2829</v>
      </c>
      <c r="AC7" s="172">
        <v>1389</v>
      </c>
      <c r="AD7" s="172">
        <v>445</v>
      </c>
      <c r="AE7" s="172">
        <v>62</v>
      </c>
      <c r="AF7" s="172">
        <v>813</v>
      </c>
      <c r="AG7" s="178">
        <v>9856</v>
      </c>
      <c r="AH7" s="178">
        <v>46182</v>
      </c>
      <c r="AI7" s="178">
        <v>24441</v>
      </c>
      <c r="AJ7" s="178">
        <v>13545</v>
      </c>
      <c r="AK7" s="178">
        <v>4725</v>
      </c>
      <c r="AL7" s="175"/>
      <c r="AM7" s="179" t="s">
        <v>8</v>
      </c>
    </row>
    <row r="8" spans="1:40" ht="13.5" customHeight="1" x14ac:dyDescent="0.45">
      <c r="A8" s="157">
        <v>8</v>
      </c>
      <c r="B8" s="167"/>
      <c r="C8" s="168"/>
      <c r="D8" s="169"/>
      <c r="E8" s="175"/>
      <c r="F8" s="176"/>
      <c r="G8" s="177"/>
      <c r="H8" s="172"/>
      <c r="I8" s="172"/>
      <c r="J8" s="172"/>
      <c r="K8" s="177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8"/>
      <c r="AH8" s="178"/>
      <c r="AI8" s="178"/>
      <c r="AJ8" s="178"/>
      <c r="AK8" s="178"/>
      <c r="AL8" s="175"/>
      <c r="AM8" s="179"/>
    </row>
    <row r="9" spans="1:40" x14ac:dyDescent="0.45">
      <c r="A9" s="157">
        <v>9</v>
      </c>
      <c r="B9" s="180"/>
      <c r="C9" s="181"/>
      <c r="D9" s="169"/>
      <c r="E9" s="182" t="s">
        <v>401</v>
      </c>
      <c r="F9" s="176"/>
      <c r="G9" s="183">
        <f>SUM(G10:G56)</f>
        <v>3313</v>
      </c>
      <c r="H9" s="183">
        <f>SUM(H10:H56)</f>
        <v>8248</v>
      </c>
      <c r="I9" s="183">
        <f>SUM(I10:I56)</f>
        <v>3873</v>
      </c>
      <c r="J9" s="183">
        <f>SUM(J10:J56)</f>
        <v>4375</v>
      </c>
      <c r="K9" s="177">
        <f>SUM(K10:K56)</f>
        <v>245</v>
      </c>
      <c r="L9" s="172">
        <f t="shared" ref="L9:AK9" si="1">SUM(L10:L56)</f>
        <v>354</v>
      </c>
      <c r="M9" s="172">
        <f t="shared" si="1"/>
        <v>485</v>
      </c>
      <c r="N9" s="172">
        <f t="shared" si="1"/>
        <v>491</v>
      </c>
      <c r="O9" s="172">
        <f t="shared" si="1"/>
        <v>321</v>
      </c>
      <c r="P9" s="172">
        <f t="shared" si="1"/>
        <v>252</v>
      </c>
      <c r="Q9" s="172">
        <f t="shared" si="1"/>
        <v>273</v>
      </c>
      <c r="R9" s="172">
        <f t="shared" si="1"/>
        <v>358</v>
      </c>
      <c r="S9" s="172">
        <f t="shared" si="1"/>
        <v>609</v>
      </c>
      <c r="T9" s="172">
        <f t="shared" si="1"/>
        <v>775</v>
      </c>
      <c r="U9" s="172">
        <f t="shared" si="1"/>
        <v>683</v>
      </c>
      <c r="V9" s="172">
        <f t="shared" si="1"/>
        <v>614</v>
      </c>
      <c r="W9" s="172">
        <f t="shared" si="1"/>
        <v>535</v>
      </c>
      <c r="X9" s="172">
        <f t="shared" si="1"/>
        <v>466</v>
      </c>
      <c r="Y9" s="172">
        <f t="shared" si="1"/>
        <v>569</v>
      </c>
      <c r="Z9" s="172">
        <f t="shared" si="1"/>
        <v>465</v>
      </c>
      <c r="AA9" s="172">
        <f t="shared" si="1"/>
        <v>345</v>
      </c>
      <c r="AB9" s="172">
        <f t="shared" si="1"/>
        <v>243</v>
      </c>
      <c r="AC9" s="172">
        <f t="shared" si="1"/>
        <v>96</v>
      </c>
      <c r="AD9" s="172">
        <f t="shared" si="1"/>
        <v>18</v>
      </c>
      <c r="AE9" s="172">
        <f t="shared" si="1"/>
        <v>1</v>
      </c>
      <c r="AF9" s="172">
        <f t="shared" si="1"/>
        <v>50</v>
      </c>
      <c r="AG9" s="177">
        <f t="shared" si="1"/>
        <v>1084</v>
      </c>
      <c r="AH9" s="177">
        <f t="shared" si="1"/>
        <v>4911</v>
      </c>
      <c r="AI9" s="177">
        <f t="shared" si="1"/>
        <v>2203</v>
      </c>
      <c r="AJ9" s="177">
        <f t="shared" si="1"/>
        <v>1168</v>
      </c>
      <c r="AK9" s="177">
        <f t="shared" si="1"/>
        <v>358</v>
      </c>
      <c r="AL9" s="182" t="s">
        <v>401</v>
      </c>
      <c r="AM9" s="179"/>
      <c r="AN9" s="157"/>
    </row>
    <row r="10" spans="1:40" x14ac:dyDescent="0.45">
      <c r="A10" s="157">
        <v>10</v>
      </c>
      <c r="B10" s="180"/>
      <c r="C10" s="181"/>
      <c r="D10" s="169"/>
      <c r="E10" s="182"/>
      <c r="F10" s="176" t="s">
        <v>402</v>
      </c>
      <c r="G10" s="184">
        <v>126</v>
      </c>
      <c r="H10" s="183">
        <f>SUM(K10:AF10)</f>
        <v>291</v>
      </c>
      <c r="I10" s="172">
        <v>130</v>
      </c>
      <c r="J10" s="172">
        <v>161</v>
      </c>
      <c r="K10" s="177">
        <v>10</v>
      </c>
      <c r="L10" s="172">
        <v>9</v>
      </c>
      <c r="M10" s="172">
        <v>15</v>
      </c>
      <c r="N10" s="172">
        <v>12</v>
      </c>
      <c r="O10" s="172">
        <v>9</v>
      </c>
      <c r="P10" s="172">
        <v>11</v>
      </c>
      <c r="Q10" s="172">
        <v>14</v>
      </c>
      <c r="R10" s="172">
        <v>11</v>
      </c>
      <c r="S10" s="172">
        <v>20</v>
      </c>
      <c r="T10" s="172">
        <v>34</v>
      </c>
      <c r="U10" s="172">
        <v>19</v>
      </c>
      <c r="V10" s="172">
        <v>29</v>
      </c>
      <c r="W10" s="172">
        <v>13</v>
      </c>
      <c r="X10" s="172">
        <v>22</v>
      </c>
      <c r="Y10" s="172">
        <v>23</v>
      </c>
      <c r="Z10" s="172">
        <v>12</v>
      </c>
      <c r="AA10" s="172">
        <v>15</v>
      </c>
      <c r="AB10" s="172">
        <v>10</v>
      </c>
      <c r="AC10" s="172">
        <v>2</v>
      </c>
      <c r="AD10" s="172" t="s">
        <v>108</v>
      </c>
      <c r="AE10" s="172" t="s">
        <v>108</v>
      </c>
      <c r="AF10" s="172">
        <v>1</v>
      </c>
      <c r="AG10" s="178">
        <v>34</v>
      </c>
      <c r="AH10" s="178">
        <v>172</v>
      </c>
      <c r="AI10" s="178">
        <v>84</v>
      </c>
      <c r="AJ10" s="178">
        <v>39</v>
      </c>
      <c r="AK10" s="178">
        <v>12</v>
      </c>
      <c r="AL10" s="182"/>
      <c r="AM10" s="179" t="s">
        <v>402</v>
      </c>
      <c r="AN10" s="157"/>
    </row>
    <row r="11" spans="1:40" x14ac:dyDescent="0.45">
      <c r="A11" s="157">
        <v>11</v>
      </c>
      <c r="B11" s="180"/>
      <c r="C11" s="181"/>
      <c r="D11" s="169"/>
      <c r="E11" s="182"/>
      <c r="F11" s="176" t="s">
        <v>403</v>
      </c>
      <c r="G11" s="184">
        <v>25</v>
      </c>
      <c r="H11" s="183">
        <f t="shared" ref="H11:H54" si="2">SUM(K11:AF11)</f>
        <v>32</v>
      </c>
      <c r="I11" s="172">
        <v>13</v>
      </c>
      <c r="J11" s="172">
        <v>19</v>
      </c>
      <c r="K11" s="177" t="s">
        <v>108</v>
      </c>
      <c r="L11" s="172" t="s">
        <v>108</v>
      </c>
      <c r="M11" s="172" t="s">
        <v>108</v>
      </c>
      <c r="N11" s="172" t="s">
        <v>108</v>
      </c>
      <c r="O11" s="172">
        <v>6</v>
      </c>
      <c r="P11" s="172">
        <v>3</v>
      </c>
      <c r="Q11" s="172">
        <v>2</v>
      </c>
      <c r="R11" s="172">
        <v>1</v>
      </c>
      <c r="S11" s="172">
        <v>1</v>
      </c>
      <c r="T11" s="172">
        <v>1</v>
      </c>
      <c r="U11" s="172">
        <v>1</v>
      </c>
      <c r="V11" s="172">
        <v>1</v>
      </c>
      <c r="W11" s="172">
        <v>1</v>
      </c>
      <c r="X11" s="172">
        <v>1</v>
      </c>
      <c r="Y11" s="172">
        <v>4</v>
      </c>
      <c r="Z11" s="172">
        <v>1</v>
      </c>
      <c r="AA11" s="172">
        <v>6</v>
      </c>
      <c r="AB11" s="172">
        <v>2</v>
      </c>
      <c r="AC11" s="172">
        <v>1</v>
      </c>
      <c r="AD11" s="172" t="s">
        <v>108</v>
      </c>
      <c r="AE11" s="172" t="s">
        <v>108</v>
      </c>
      <c r="AF11" s="172" t="s">
        <v>108</v>
      </c>
      <c r="AG11" s="178" t="s">
        <v>108</v>
      </c>
      <c r="AH11" s="178">
        <v>17</v>
      </c>
      <c r="AI11" s="178">
        <v>15</v>
      </c>
      <c r="AJ11" s="178">
        <v>10</v>
      </c>
      <c r="AK11" s="178">
        <v>3</v>
      </c>
      <c r="AL11" s="182"/>
      <c r="AM11" s="179" t="s">
        <v>403</v>
      </c>
      <c r="AN11" s="157"/>
    </row>
    <row r="12" spans="1:40" x14ac:dyDescent="0.45">
      <c r="A12" s="157">
        <v>12</v>
      </c>
      <c r="B12" s="180"/>
      <c r="C12" s="181"/>
      <c r="D12" s="169"/>
      <c r="E12" s="182"/>
      <c r="F12" s="176" t="s">
        <v>404</v>
      </c>
      <c r="G12" s="184">
        <v>69</v>
      </c>
      <c r="H12" s="183">
        <f t="shared" si="2"/>
        <v>155</v>
      </c>
      <c r="I12" s="172">
        <v>68</v>
      </c>
      <c r="J12" s="172">
        <v>87</v>
      </c>
      <c r="K12" s="177">
        <v>3</v>
      </c>
      <c r="L12" s="172">
        <v>3</v>
      </c>
      <c r="M12" s="172">
        <v>5</v>
      </c>
      <c r="N12" s="172">
        <v>7</v>
      </c>
      <c r="O12" s="172">
        <v>3</v>
      </c>
      <c r="P12" s="172">
        <v>3</v>
      </c>
      <c r="Q12" s="172">
        <v>4</v>
      </c>
      <c r="R12" s="172">
        <v>3</v>
      </c>
      <c r="S12" s="172">
        <v>8</v>
      </c>
      <c r="T12" s="172">
        <v>12</v>
      </c>
      <c r="U12" s="172">
        <v>5</v>
      </c>
      <c r="V12" s="172">
        <v>8</v>
      </c>
      <c r="W12" s="172">
        <v>11</v>
      </c>
      <c r="X12" s="172">
        <v>14</v>
      </c>
      <c r="Y12" s="172">
        <v>24</v>
      </c>
      <c r="Z12" s="172">
        <v>20</v>
      </c>
      <c r="AA12" s="172">
        <v>8</v>
      </c>
      <c r="AB12" s="172">
        <v>7</v>
      </c>
      <c r="AC12" s="172">
        <v>3</v>
      </c>
      <c r="AD12" s="172">
        <v>2</v>
      </c>
      <c r="AE12" s="172" t="s">
        <v>108</v>
      </c>
      <c r="AF12" s="172">
        <v>2</v>
      </c>
      <c r="AG12" s="178">
        <v>11</v>
      </c>
      <c r="AH12" s="178">
        <v>64</v>
      </c>
      <c r="AI12" s="178">
        <v>78</v>
      </c>
      <c r="AJ12" s="178">
        <v>40</v>
      </c>
      <c r="AK12" s="178">
        <v>12</v>
      </c>
      <c r="AL12" s="182"/>
      <c r="AM12" s="179" t="s">
        <v>404</v>
      </c>
      <c r="AN12" s="157"/>
    </row>
    <row r="13" spans="1:40" x14ac:dyDescent="0.45">
      <c r="A13" s="157">
        <v>13</v>
      </c>
      <c r="B13" s="180"/>
      <c r="C13" s="181"/>
      <c r="D13" s="169"/>
      <c r="E13" s="182"/>
      <c r="F13" s="176" t="s">
        <v>405</v>
      </c>
      <c r="G13" s="184">
        <v>35</v>
      </c>
      <c r="H13" s="183">
        <f t="shared" si="2"/>
        <v>104</v>
      </c>
      <c r="I13" s="172">
        <v>47</v>
      </c>
      <c r="J13" s="172">
        <v>57</v>
      </c>
      <c r="K13" s="177">
        <v>3</v>
      </c>
      <c r="L13" s="172">
        <v>1</v>
      </c>
      <c r="M13" s="172">
        <v>4</v>
      </c>
      <c r="N13" s="172">
        <v>2</v>
      </c>
      <c r="O13" s="172">
        <v>4</v>
      </c>
      <c r="P13" s="172">
        <v>8</v>
      </c>
      <c r="Q13" s="172">
        <v>4</v>
      </c>
      <c r="R13" s="172">
        <v>4</v>
      </c>
      <c r="S13" s="172">
        <v>2</v>
      </c>
      <c r="T13" s="172">
        <v>8</v>
      </c>
      <c r="U13" s="172">
        <v>6</v>
      </c>
      <c r="V13" s="172">
        <v>12</v>
      </c>
      <c r="W13" s="172">
        <v>6</v>
      </c>
      <c r="X13" s="172">
        <v>6</v>
      </c>
      <c r="Y13" s="172">
        <v>6</v>
      </c>
      <c r="Z13" s="172">
        <v>11</v>
      </c>
      <c r="AA13" s="172">
        <v>11</v>
      </c>
      <c r="AB13" s="172">
        <v>4</v>
      </c>
      <c r="AC13" s="172">
        <v>2</v>
      </c>
      <c r="AD13" s="172" t="s">
        <v>108</v>
      </c>
      <c r="AE13" s="172" t="s">
        <v>108</v>
      </c>
      <c r="AF13" s="172" t="s">
        <v>108</v>
      </c>
      <c r="AG13" s="178">
        <v>8</v>
      </c>
      <c r="AH13" s="178">
        <v>56</v>
      </c>
      <c r="AI13" s="178">
        <v>40</v>
      </c>
      <c r="AJ13" s="178">
        <v>28</v>
      </c>
      <c r="AK13" s="178">
        <v>6</v>
      </c>
      <c r="AL13" s="182"/>
      <c r="AM13" s="179" t="s">
        <v>405</v>
      </c>
      <c r="AN13" s="157"/>
    </row>
    <row r="14" spans="1:40" x14ac:dyDescent="0.45">
      <c r="A14" s="157">
        <v>14</v>
      </c>
      <c r="B14" s="180"/>
      <c r="C14" s="181"/>
      <c r="D14" s="169"/>
      <c r="E14" s="182"/>
      <c r="F14" s="176" t="s">
        <v>406</v>
      </c>
      <c r="G14" s="184">
        <v>53</v>
      </c>
      <c r="H14" s="183">
        <f t="shared" si="2"/>
        <v>114</v>
      </c>
      <c r="I14" s="172">
        <v>66</v>
      </c>
      <c r="J14" s="172">
        <v>48</v>
      </c>
      <c r="K14" s="177">
        <v>9</v>
      </c>
      <c r="L14" s="172">
        <v>8</v>
      </c>
      <c r="M14" s="172">
        <v>6</v>
      </c>
      <c r="N14" s="172">
        <v>1</v>
      </c>
      <c r="O14" s="172">
        <v>2</v>
      </c>
      <c r="P14" s="172">
        <v>4</v>
      </c>
      <c r="Q14" s="172">
        <v>7</v>
      </c>
      <c r="R14" s="172">
        <v>6</v>
      </c>
      <c r="S14" s="172">
        <v>10</v>
      </c>
      <c r="T14" s="172">
        <v>3</v>
      </c>
      <c r="U14" s="172">
        <v>10</v>
      </c>
      <c r="V14" s="172">
        <v>5</v>
      </c>
      <c r="W14" s="172">
        <v>6</v>
      </c>
      <c r="X14" s="172">
        <v>3</v>
      </c>
      <c r="Y14" s="172">
        <v>7</v>
      </c>
      <c r="Z14" s="172">
        <v>6</v>
      </c>
      <c r="AA14" s="172">
        <v>9</v>
      </c>
      <c r="AB14" s="172">
        <v>1</v>
      </c>
      <c r="AC14" s="172">
        <v>1</v>
      </c>
      <c r="AD14" s="172">
        <v>1</v>
      </c>
      <c r="AE14" s="172" t="s">
        <v>108</v>
      </c>
      <c r="AF14" s="172">
        <v>9</v>
      </c>
      <c r="AG14" s="178">
        <v>23</v>
      </c>
      <c r="AH14" s="178">
        <v>54</v>
      </c>
      <c r="AI14" s="178">
        <v>28</v>
      </c>
      <c r="AJ14" s="178">
        <v>18</v>
      </c>
      <c r="AK14" s="178">
        <v>3</v>
      </c>
      <c r="AL14" s="182"/>
      <c r="AM14" s="179" t="s">
        <v>406</v>
      </c>
      <c r="AN14" s="157"/>
    </row>
    <row r="15" spans="1:40" x14ac:dyDescent="0.45">
      <c r="A15" s="157">
        <v>15</v>
      </c>
      <c r="B15" s="180"/>
      <c r="C15" s="181"/>
      <c r="D15" s="169"/>
      <c r="E15" s="182"/>
      <c r="F15" s="176" t="s">
        <v>407</v>
      </c>
      <c r="G15" s="184">
        <v>76</v>
      </c>
      <c r="H15" s="183">
        <f t="shared" si="2"/>
        <v>170</v>
      </c>
      <c r="I15" s="172">
        <v>75</v>
      </c>
      <c r="J15" s="172">
        <v>95</v>
      </c>
      <c r="K15" s="177">
        <v>5</v>
      </c>
      <c r="L15" s="172">
        <v>7</v>
      </c>
      <c r="M15" s="172">
        <v>7</v>
      </c>
      <c r="N15" s="172">
        <v>9</v>
      </c>
      <c r="O15" s="172">
        <v>6</v>
      </c>
      <c r="P15" s="172">
        <v>2</v>
      </c>
      <c r="Q15" s="172">
        <v>1</v>
      </c>
      <c r="R15" s="172">
        <v>4</v>
      </c>
      <c r="S15" s="172">
        <v>10</v>
      </c>
      <c r="T15" s="172">
        <v>13</v>
      </c>
      <c r="U15" s="172">
        <v>17</v>
      </c>
      <c r="V15" s="172">
        <v>8</v>
      </c>
      <c r="W15" s="172">
        <v>20</v>
      </c>
      <c r="X15" s="172">
        <v>15</v>
      </c>
      <c r="Y15" s="172">
        <v>19</v>
      </c>
      <c r="Z15" s="172">
        <v>12</v>
      </c>
      <c r="AA15" s="172">
        <v>5</v>
      </c>
      <c r="AB15" s="172">
        <v>5</v>
      </c>
      <c r="AC15" s="172">
        <v>5</v>
      </c>
      <c r="AD15" s="172" t="s">
        <v>108</v>
      </c>
      <c r="AE15" s="172" t="s">
        <v>108</v>
      </c>
      <c r="AF15" s="172" t="s">
        <v>108</v>
      </c>
      <c r="AG15" s="178">
        <v>19</v>
      </c>
      <c r="AH15" s="178">
        <v>90</v>
      </c>
      <c r="AI15" s="178">
        <v>61</v>
      </c>
      <c r="AJ15" s="178">
        <v>27</v>
      </c>
      <c r="AK15" s="178">
        <v>10</v>
      </c>
      <c r="AL15" s="182"/>
      <c r="AM15" s="179" t="s">
        <v>407</v>
      </c>
      <c r="AN15" s="157"/>
    </row>
    <row r="16" spans="1:40" x14ac:dyDescent="0.45">
      <c r="A16" s="157">
        <v>16</v>
      </c>
      <c r="B16" s="180"/>
      <c r="C16" s="181"/>
      <c r="D16" s="169"/>
      <c r="E16" s="182"/>
      <c r="F16" s="176" t="s">
        <v>408</v>
      </c>
      <c r="G16" s="184">
        <v>90</v>
      </c>
      <c r="H16" s="183">
        <f t="shared" si="2"/>
        <v>170</v>
      </c>
      <c r="I16" s="172">
        <v>76</v>
      </c>
      <c r="J16" s="172">
        <v>94</v>
      </c>
      <c r="K16" s="177">
        <v>6</v>
      </c>
      <c r="L16" s="172">
        <v>10</v>
      </c>
      <c r="M16" s="172">
        <v>4</v>
      </c>
      <c r="N16" s="172">
        <v>4</v>
      </c>
      <c r="O16" s="172">
        <v>4</v>
      </c>
      <c r="P16" s="172">
        <v>8</v>
      </c>
      <c r="Q16" s="172">
        <v>8</v>
      </c>
      <c r="R16" s="172">
        <v>12</v>
      </c>
      <c r="S16" s="172">
        <v>12</v>
      </c>
      <c r="T16" s="172">
        <v>16</v>
      </c>
      <c r="U16" s="172">
        <v>15</v>
      </c>
      <c r="V16" s="172">
        <v>11</v>
      </c>
      <c r="W16" s="172">
        <v>8</v>
      </c>
      <c r="X16" s="172">
        <v>9</v>
      </c>
      <c r="Y16" s="172">
        <v>19</v>
      </c>
      <c r="Z16" s="172">
        <v>9</v>
      </c>
      <c r="AA16" s="172">
        <v>8</v>
      </c>
      <c r="AB16" s="172">
        <v>2</v>
      </c>
      <c r="AC16" s="172">
        <v>2</v>
      </c>
      <c r="AD16" s="172" t="s">
        <v>108</v>
      </c>
      <c r="AE16" s="172" t="s">
        <v>108</v>
      </c>
      <c r="AF16" s="172">
        <v>3</v>
      </c>
      <c r="AG16" s="178">
        <v>20</v>
      </c>
      <c r="AH16" s="178">
        <v>98</v>
      </c>
      <c r="AI16" s="178">
        <v>49</v>
      </c>
      <c r="AJ16" s="178">
        <v>21</v>
      </c>
      <c r="AK16" s="178">
        <v>4</v>
      </c>
      <c r="AL16" s="182"/>
      <c r="AM16" s="179" t="s">
        <v>408</v>
      </c>
      <c r="AN16" s="157"/>
    </row>
    <row r="17" spans="1:40" x14ac:dyDescent="0.45">
      <c r="A17" s="157">
        <v>17</v>
      </c>
      <c r="B17" s="180"/>
      <c r="C17" s="181"/>
      <c r="D17" s="169"/>
      <c r="E17" s="182"/>
      <c r="F17" s="176" t="s">
        <v>409</v>
      </c>
      <c r="G17" s="184">
        <v>70</v>
      </c>
      <c r="H17" s="183">
        <f t="shared" si="2"/>
        <v>152</v>
      </c>
      <c r="I17" s="172">
        <v>60</v>
      </c>
      <c r="J17" s="172">
        <v>92</v>
      </c>
      <c r="K17" s="177">
        <v>6</v>
      </c>
      <c r="L17" s="172">
        <v>7</v>
      </c>
      <c r="M17" s="172">
        <v>6</v>
      </c>
      <c r="N17" s="172">
        <v>4</v>
      </c>
      <c r="O17" s="172">
        <v>4</v>
      </c>
      <c r="P17" s="172">
        <v>10</v>
      </c>
      <c r="Q17" s="172">
        <v>6</v>
      </c>
      <c r="R17" s="172">
        <v>8</v>
      </c>
      <c r="S17" s="172">
        <v>9</v>
      </c>
      <c r="T17" s="172">
        <v>7</v>
      </c>
      <c r="U17" s="172">
        <v>7</v>
      </c>
      <c r="V17" s="172">
        <v>16</v>
      </c>
      <c r="W17" s="172">
        <v>16</v>
      </c>
      <c r="X17" s="172">
        <v>13</v>
      </c>
      <c r="Y17" s="172">
        <v>8</v>
      </c>
      <c r="Z17" s="172">
        <v>12</v>
      </c>
      <c r="AA17" s="172">
        <v>4</v>
      </c>
      <c r="AB17" s="172">
        <v>6</v>
      </c>
      <c r="AC17" s="172" t="s">
        <v>108</v>
      </c>
      <c r="AD17" s="172" t="s">
        <v>108</v>
      </c>
      <c r="AE17" s="172" t="s">
        <v>108</v>
      </c>
      <c r="AF17" s="172">
        <v>3</v>
      </c>
      <c r="AG17" s="178">
        <v>19</v>
      </c>
      <c r="AH17" s="178">
        <v>87</v>
      </c>
      <c r="AI17" s="178">
        <v>43</v>
      </c>
      <c r="AJ17" s="178">
        <v>22</v>
      </c>
      <c r="AK17" s="178">
        <v>6</v>
      </c>
      <c r="AL17" s="182"/>
      <c r="AM17" s="179" t="s">
        <v>409</v>
      </c>
      <c r="AN17" s="157"/>
    </row>
    <row r="18" spans="1:40" x14ac:dyDescent="0.45">
      <c r="A18" s="157">
        <v>18</v>
      </c>
      <c r="B18" s="180"/>
      <c r="C18" s="181"/>
      <c r="D18" s="169"/>
      <c r="E18" s="182"/>
      <c r="F18" s="176" t="s">
        <v>410</v>
      </c>
      <c r="G18" s="184">
        <v>122</v>
      </c>
      <c r="H18" s="183">
        <f t="shared" si="2"/>
        <v>262</v>
      </c>
      <c r="I18" s="172">
        <v>120</v>
      </c>
      <c r="J18" s="172">
        <v>142</v>
      </c>
      <c r="K18" s="177">
        <v>17</v>
      </c>
      <c r="L18" s="172">
        <v>13</v>
      </c>
      <c r="M18" s="172">
        <v>7</v>
      </c>
      <c r="N18" s="172">
        <v>4</v>
      </c>
      <c r="O18" s="172">
        <v>4</v>
      </c>
      <c r="P18" s="172">
        <v>7</v>
      </c>
      <c r="Q18" s="172">
        <v>13</v>
      </c>
      <c r="R18" s="172">
        <v>20</v>
      </c>
      <c r="S18" s="172">
        <v>32</v>
      </c>
      <c r="T18" s="172">
        <v>19</v>
      </c>
      <c r="U18" s="172">
        <v>17</v>
      </c>
      <c r="V18" s="172">
        <v>26</v>
      </c>
      <c r="W18" s="172">
        <v>28</v>
      </c>
      <c r="X18" s="172">
        <v>17</v>
      </c>
      <c r="Y18" s="172">
        <v>13</v>
      </c>
      <c r="Z18" s="172">
        <v>9</v>
      </c>
      <c r="AA18" s="172">
        <v>6</v>
      </c>
      <c r="AB18" s="172">
        <v>2</v>
      </c>
      <c r="AC18" s="172">
        <v>2</v>
      </c>
      <c r="AD18" s="172" t="s">
        <v>108</v>
      </c>
      <c r="AE18" s="172" t="s">
        <v>108</v>
      </c>
      <c r="AF18" s="172">
        <v>6</v>
      </c>
      <c r="AG18" s="178">
        <v>37</v>
      </c>
      <c r="AH18" s="178">
        <v>170</v>
      </c>
      <c r="AI18" s="178">
        <v>49</v>
      </c>
      <c r="AJ18" s="178">
        <v>19</v>
      </c>
      <c r="AK18" s="178">
        <v>4</v>
      </c>
      <c r="AL18" s="182"/>
      <c r="AM18" s="179" t="s">
        <v>410</v>
      </c>
      <c r="AN18" s="157"/>
    </row>
    <row r="19" spans="1:40" x14ac:dyDescent="0.45">
      <c r="A19" s="157">
        <v>19</v>
      </c>
      <c r="B19" s="180"/>
      <c r="C19" s="181"/>
      <c r="D19" s="169"/>
      <c r="E19" s="182"/>
      <c r="F19" s="176" t="s">
        <v>411</v>
      </c>
      <c r="G19" s="184">
        <v>50</v>
      </c>
      <c r="H19" s="183">
        <f t="shared" si="2"/>
        <v>105</v>
      </c>
      <c r="I19" s="172">
        <v>52</v>
      </c>
      <c r="J19" s="172">
        <v>53</v>
      </c>
      <c r="K19" s="177">
        <v>6</v>
      </c>
      <c r="L19" s="172" t="s">
        <v>108</v>
      </c>
      <c r="M19" s="172">
        <v>1</v>
      </c>
      <c r="N19" s="172">
        <v>3</v>
      </c>
      <c r="O19" s="172">
        <v>7</v>
      </c>
      <c r="P19" s="172">
        <v>4</v>
      </c>
      <c r="Q19" s="172">
        <v>7</v>
      </c>
      <c r="R19" s="172">
        <v>5</v>
      </c>
      <c r="S19" s="172">
        <v>3</v>
      </c>
      <c r="T19" s="172">
        <v>7</v>
      </c>
      <c r="U19" s="172">
        <v>8</v>
      </c>
      <c r="V19" s="172">
        <v>5</v>
      </c>
      <c r="W19" s="172">
        <v>5</v>
      </c>
      <c r="X19" s="172">
        <v>7</v>
      </c>
      <c r="Y19" s="172">
        <v>6</v>
      </c>
      <c r="Z19" s="172">
        <v>14</v>
      </c>
      <c r="AA19" s="172">
        <v>8</v>
      </c>
      <c r="AB19" s="172">
        <v>6</v>
      </c>
      <c r="AC19" s="172">
        <v>3</v>
      </c>
      <c r="AD19" s="172" t="s">
        <v>108</v>
      </c>
      <c r="AE19" s="172" t="s">
        <v>108</v>
      </c>
      <c r="AF19" s="172" t="s">
        <v>108</v>
      </c>
      <c r="AG19" s="178">
        <v>7</v>
      </c>
      <c r="AH19" s="178">
        <v>54</v>
      </c>
      <c r="AI19" s="178">
        <v>44</v>
      </c>
      <c r="AJ19" s="178">
        <v>31</v>
      </c>
      <c r="AK19" s="178">
        <v>9</v>
      </c>
      <c r="AL19" s="182"/>
      <c r="AM19" s="179" t="s">
        <v>411</v>
      </c>
      <c r="AN19" s="157"/>
    </row>
    <row r="20" spans="1:40" x14ac:dyDescent="0.45">
      <c r="A20" s="157">
        <v>20</v>
      </c>
      <c r="B20" s="180"/>
      <c r="C20" s="181"/>
      <c r="D20" s="169"/>
      <c r="E20" s="182"/>
      <c r="F20" s="176" t="s">
        <v>412</v>
      </c>
      <c r="G20" s="184">
        <v>71</v>
      </c>
      <c r="H20" s="183">
        <f t="shared" si="2"/>
        <v>160</v>
      </c>
      <c r="I20" s="172">
        <v>79</v>
      </c>
      <c r="J20" s="172">
        <v>81</v>
      </c>
      <c r="K20" s="177">
        <v>5</v>
      </c>
      <c r="L20" s="172">
        <v>6</v>
      </c>
      <c r="M20" s="172">
        <v>5</v>
      </c>
      <c r="N20" s="172">
        <v>4</v>
      </c>
      <c r="O20" s="172">
        <v>6</v>
      </c>
      <c r="P20" s="172">
        <v>7</v>
      </c>
      <c r="Q20" s="172">
        <v>10</v>
      </c>
      <c r="R20" s="172">
        <v>6</v>
      </c>
      <c r="S20" s="172">
        <v>8</v>
      </c>
      <c r="T20" s="172">
        <v>13</v>
      </c>
      <c r="U20" s="172">
        <v>9</v>
      </c>
      <c r="V20" s="172">
        <v>12</v>
      </c>
      <c r="W20" s="172">
        <v>8</v>
      </c>
      <c r="X20" s="172">
        <v>5</v>
      </c>
      <c r="Y20" s="172">
        <v>15</v>
      </c>
      <c r="Z20" s="172">
        <v>17</v>
      </c>
      <c r="AA20" s="172">
        <v>10</v>
      </c>
      <c r="AB20" s="172">
        <v>9</v>
      </c>
      <c r="AC20" s="172">
        <v>4</v>
      </c>
      <c r="AD20" s="172" t="s">
        <v>108</v>
      </c>
      <c r="AE20" s="172" t="s">
        <v>108</v>
      </c>
      <c r="AF20" s="172">
        <v>1</v>
      </c>
      <c r="AG20" s="178">
        <v>16</v>
      </c>
      <c r="AH20" s="178">
        <v>83</v>
      </c>
      <c r="AI20" s="178">
        <v>60</v>
      </c>
      <c r="AJ20" s="178">
        <v>40</v>
      </c>
      <c r="AK20" s="178">
        <v>13</v>
      </c>
      <c r="AL20" s="182"/>
      <c r="AM20" s="179" t="s">
        <v>412</v>
      </c>
      <c r="AN20" s="157"/>
    </row>
    <row r="21" spans="1:40" x14ac:dyDescent="0.45">
      <c r="A21" s="157">
        <v>21</v>
      </c>
      <c r="B21" s="180"/>
      <c r="C21" s="181"/>
      <c r="D21" s="169"/>
      <c r="E21" s="182"/>
      <c r="F21" s="176" t="s">
        <v>413</v>
      </c>
      <c r="G21" s="184">
        <v>76</v>
      </c>
      <c r="H21" s="183">
        <f t="shared" si="2"/>
        <v>183</v>
      </c>
      <c r="I21" s="172">
        <v>89</v>
      </c>
      <c r="J21" s="172">
        <v>94</v>
      </c>
      <c r="K21" s="177">
        <v>4</v>
      </c>
      <c r="L21" s="172">
        <v>8</v>
      </c>
      <c r="M21" s="172">
        <v>9</v>
      </c>
      <c r="N21" s="172">
        <v>5</v>
      </c>
      <c r="O21" s="172">
        <v>6</v>
      </c>
      <c r="P21" s="172">
        <v>3</v>
      </c>
      <c r="Q21" s="172">
        <v>11</v>
      </c>
      <c r="R21" s="172">
        <v>7</v>
      </c>
      <c r="S21" s="172">
        <v>13</v>
      </c>
      <c r="T21" s="172">
        <v>12</v>
      </c>
      <c r="U21" s="172">
        <v>10</v>
      </c>
      <c r="V21" s="172">
        <v>19</v>
      </c>
      <c r="W21" s="172">
        <v>16</v>
      </c>
      <c r="X21" s="172">
        <v>20</v>
      </c>
      <c r="Y21" s="172">
        <v>8</v>
      </c>
      <c r="Z21" s="172">
        <v>7</v>
      </c>
      <c r="AA21" s="172">
        <v>9</v>
      </c>
      <c r="AB21" s="172">
        <v>7</v>
      </c>
      <c r="AC21" s="172">
        <v>2</v>
      </c>
      <c r="AD21" s="172" t="s">
        <v>108</v>
      </c>
      <c r="AE21" s="172" t="s">
        <v>108</v>
      </c>
      <c r="AF21" s="172">
        <v>7</v>
      </c>
      <c r="AG21" s="178">
        <v>21</v>
      </c>
      <c r="AH21" s="178">
        <v>102</v>
      </c>
      <c r="AI21" s="178">
        <v>53</v>
      </c>
      <c r="AJ21" s="178">
        <v>25</v>
      </c>
      <c r="AK21" s="178">
        <v>9</v>
      </c>
      <c r="AL21" s="182"/>
      <c r="AM21" s="179" t="s">
        <v>413</v>
      </c>
      <c r="AN21" s="157"/>
    </row>
    <row r="22" spans="1:40" x14ac:dyDescent="0.45">
      <c r="A22" s="157">
        <v>22</v>
      </c>
      <c r="B22" s="180"/>
      <c r="C22" s="181"/>
      <c r="D22" s="169"/>
      <c r="E22" s="182"/>
      <c r="F22" s="176" t="s">
        <v>414</v>
      </c>
      <c r="G22" s="184">
        <v>138</v>
      </c>
      <c r="H22" s="183">
        <f t="shared" si="2"/>
        <v>288</v>
      </c>
      <c r="I22" s="172">
        <v>134</v>
      </c>
      <c r="J22" s="172">
        <v>154</v>
      </c>
      <c r="K22" s="177">
        <v>10</v>
      </c>
      <c r="L22" s="172">
        <v>7</v>
      </c>
      <c r="M22" s="172">
        <v>11</v>
      </c>
      <c r="N22" s="172">
        <v>14</v>
      </c>
      <c r="O22" s="172">
        <v>10</v>
      </c>
      <c r="P22" s="172">
        <v>3</v>
      </c>
      <c r="Q22" s="172">
        <v>5</v>
      </c>
      <c r="R22" s="172">
        <v>9</v>
      </c>
      <c r="S22" s="172">
        <v>17</v>
      </c>
      <c r="T22" s="172">
        <v>30</v>
      </c>
      <c r="U22" s="172">
        <v>34</v>
      </c>
      <c r="V22" s="172">
        <v>44</v>
      </c>
      <c r="W22" s="172">
        <v>23</v>
      </c>
      <c r="X22" s="172">
        <v>13</v>
      </c>
      <c r="Y22" s="172">
        <v>19</v>
      </c>
      <c r="Z22" s="172">
        <v>13</v>
      </c>
      <c r="AA22" s="172">
        <v>14</v>
      </c>
      <c r="AB22" s="172">
        <v>4</v>
      </c>
      <c r="AC22" s="172">
        <v>2</v>
      </c>
      <c r="AD22" s="172" t="s">
        <v>108</v>
      </c>
      <c r="AE22" s="172" t="s">
        <v>108</v>
      </c>
      <c r="AF22" s="172">
        <v>6</v>
      </c>
      <c r="AG22" s="178">
        <v>28</v>
      </c>
      <c r="AH22" s="178">
        <v>189</v>
      </c>
      <c r="AI22" s="178">
        <v>65</v>
      </c>
      <c r="AJ22" s="178">
        <v>33</v>
      </c>
      <c r="AK22" s="178">
        <v>6</v>
      </c>
      <c r="AL22" s="182"/>
      <c r="AM22" s="179" t="s">
        <v>414</v>
      </c>
      <c r="AN22" s="157"/>
    </row>
    <row r="23" spans="1:40" x14ac:dyDescent="0.45">
      <c r="A23" s="157">
        <v>23</v>
      </c>
      <c r="B23" s="180"/>
      <c r="C23" s="181"/>
      <c r="D23" s="169"/>
      <c r="E23" s="182"/>
      <c r="F23" s="176" t="s">
        <v>415</v>
      </c>
      <c r="G23" s="184">
        <v>86</v>
      </c>
      <c r="H23" s="183">
        <f t="shared" si="2"/>
        <v>198</v>
      </c>
      <c r="I23" s="172">
        <v>82</v>
      </c>
      <c r="J23" s="172">
        <v>116</v>
      </c>
      <c r="K23" s="177">
        <v>6</v>
      </c>
      <c r="L23" s="172">
        <v>1</v>
      </c>
      <c r="M23" s="172">
        <v>14</v>
      </c>
      <c r="N23" s="172">
        <v>11</v>
      </c>
      <c r="O23" s="172">
        <v>9</v>
      </c>
      <c r="P23" s="172">
        <v>7</v>
      </c>
      <c r="Q23" s="172">
        <v>6</v>
      </c>
      <c r="R23" s="172">
        <v>4</v>
      </c>
      <c r="S23" s="172">
        <v>13</v>
      </c>
      <c r="T23" s="172">
        <v>17</v>
      </c>
      <c r="U23" s="172">
        <v>18</v>
      </c>
      <c r="V23" s="172">
        <v>22</v>
      </c>
      <c r="W23" s="172">
        <v>14</v>
      </c>
      <c r="X23" s="172">
        <v>15</v>
      </c>
      <c r="Y23" s="172">
        <v>13</v>
      </c>
      <c r="Z23" s="172">
        <v>9</v>
      </c>
      <c r="AA23" s="172">
        <v>11</v>
      </c>
      <c r="AB23" s="172">
        <v>6</v>
      </c>
      <c r="AC23" s="172">
        <v>2</v>
      </c>
      <c r="AD23" s="172" t="s">
        <v>108</v>
      </c>
      <c r="AE23" s="172" t="s">
        <v>108</v>
      </c>
      <c r="AF23" s="172" t="s">
        <v>108</v>
      </c>
      <c r="AG23" s="178">
        <v>21</v>
      </c>
      <c r="AH23" s="178">
        <v>121</v>
      </c>
      <c r="AI23" s="178">
        <v>56</v>
      </c>
      <c r="AJ23" s="178">
        <v>28</v>
      </c>
      <c r="AK23" s="178">
        <v>8</v>
      </c>
      <c r="AL23" s="182"/>
      <c r="AM23" s="179" t="s">
        <v>415</v>
      </c>
      <c r="AN23" s="157"/>
    </row>
    <row r="24" spans="1:40" x14ac:dyDescent="0.45">
      <c r="A24" s="157">
        <v>24</v>
      </c>
      <c r="B24" s="180"/>
      <c r="C24" s="181"/>
      <c r="D24" s="169"/>
      <c r="E24" s="182"/>
      <c r="F24" s="176" t="s">
        <v>416</v>
      </c>
      <c r="G24" s="184">
        <v>12</v>
      </c>
      <c r="H24" s="183">
        <f t="shared" si="2"/>
        <v>33</v>
      </c>
      <c r="I24" s="172">
        <v>17</v>
      </c>
      <c r="J24" s="172">
        <v>16</v>
      </c>
      <c r="K24" s="177" t="s">
        <v>108</v>
      </c>
      <c r="L24" s="172">
        <v>3</v>
      </c>
      <c r="M24" s="172">
        <v>5</v>
      </c>
      <c r="N24" s="172" t="s">
        <v>108</v>
      </c>
      <c r="O24" s="172" t="s">
        <v>108</v>
      </c>
      <c r="P24" s="172" t="s">
        <v>108</v>
      </c>
      <c r="Q24" s="172" t="s">
        <v>108</v>
      </c>
      <c r="R24" s="172">
        <v>4</v>
      </c>
      <c r="S24" s="172">
        <v>2</v>
      </c>
      <c r="T24" s="172">
        <v>2</v>
      </c>
      <c r="U24" s="172">
        <v>1</v>
      </c>
      <c r="V24" s="172" t="s">
        <v>108</v>
      </c>
      <c r="W24" s="172">
        <v>5</v>
      </c>
      <c r="X24" s="172">
        <v>3</v>
      </c>
      <c r="Y24" s="172">
        <v>3</v>
      </c>
      <c r="Z24" s="172">
        <v>1</v>
      </c>
      <c r="AA24" s="172">
        <v>1</v>
      </c>
      <c r="AB24" s="172">
        <v>2</v>
      </c>
      <c r="AC24" s="172">
        <v>1</v>
      </c>
      <c r="AD24" s="172" t="s">
        <v>108</v>
      </c>
      <c r="AE24" s="172" t="s">
        <v>108</v>
      </c>
      <c r="AF24" s="172" t="s">
        <v>108</v>
      </c>
      <c r="AG24" s="178">
        <v>8</v>
      </c>
      <c r="AH24" s="178">
        <v>14</v>
      </c>
      <c r="AI24" s="178">
        <v>11</v>
      </c>
      <c r="AJ24" s="178">
        <v>5</v>
      </c>
      <c r="AK24" s="178">
        <v>3</v>
      </c>
      <c r="AL24" s="182"/>
      <c r="AM24" s="179" t="s">
        <v>416</v>
      </c>
      <c r="AN24" s="157"/>
    </row>
    <row r="25" spans="1:40" x14ac:dyDescent="0.45">
      <c r="A25" s="157">
        <v>25</v>
      </c>
      <c r="B25" s="180"/>
      <c r="C25" s="181"/>
      <c r="D25" s="169"/>
      <c r="E25" s="182"/>
      <c r="F25" s="176" t="s">
        <v>417</v>
      </c>
      <c r="G25" s="184">
        <v>62</v>
      </c>
      <c r="H25" s="183">
        <f t="shared" si="2"/>
        <v>145</v>
      </c>
      <c r="I25" s="172">
        <v>71</v>
      </c>
      <c r="J25" s="172">
        <v>74</v>
      </c>
      <c r="K25" s="177">
        <v>4</v>
      </c>
      <c r="L25" s="172">
        <v>10</v>
      </c>
      <c r="M25" s="172">
        <v>11</v>
      </c>
      <c r="N25" s="172">
        <v>4</v>
      </c>
      <c r="O25" s="172">
        <v>2</v>
      </c>
      <c r="P25" s="172">
        <v>3</v>
      </c>
      <c r="Q25" s="172">
        <v>4</v>
      </c>
      <c r="R25" s="172">
        <v>9</v>
      </c>
      <c r="S25" s="172">
        <v>11</v>
      </c>
      <c r="T25" s="172">
        <v>12</v>
      </c>
      <c r="U25" s="172">
        <v>19</v>
      </c>
      <c r="V25" s="172">
        <v>18</v>
      </c>
      <c r="W25" s="172">
        <v>9</v>
      </c>
      <c r="X25" s="172">
        <v>4</v>
      </c>
      <c r="Y25" s="172">
        <v>4</v>
      </c>
      <c r="Z25" s="172">
        <v>5</v>
      </c>
      <c r="AA25" s="172">
        <v>7</v>
      </c>
      <c r="AB25" s="172">
        <v>3</v>
      </c>
      <c r="AC25" s="172">
        <v>1</v>
      </c>
      <c r="AD25" s="172" t="s">
        <v>108</v>
      </c>
      <c r="AE25" s="172" t="s">
        <v>108</v>
      </c>
      <c r="AF25" s="172">
        <v>5</v>
      </c>
      <c r="AG25" s="178">
        <v>25</v>
      </c>
      <c r="AH25" s="178">
        <v>91</v>
      </c>
      <c r="AI25" s="178">
        <v>24</v>
      </c>
      <c r="AJ25" s="178">
        <v>16</v>
      </c>
      <c r="AK25" s="178">
        <v>4</v>
      </c>
      <c r="AL25" s="182"/>
      <c r="AM25" s="179" t="s">
        <v>417</v>
      </c>
      <c r="AN25" s="157"/>
    </row>
    <row r="26" spans="1:40" x14ac:dyDescent="0.45">
      <c r="A26" s="157">
        <v>26</v>
      </c>
      <c r="B26" s="180"/>
      <c r="C26" s="181"/>
      <c r="D26" s="169"/>
      <c r="E26" s="182"/>
      <c r="F26" s="176" t="s">
        <v>418</v>
      </c>
      <c r="G26" s="184">
        <v>37</v>
      </c>
      <c r="H26" s="183">
        <f t="shared" si="2"/>
        <v>76</v>
      </c>
      <c r="I26" s="172">
        <v>38</v>
      </c>
      <c r="J26" s="172">
        <v>38</v>
      </c>
      <c r="K26" s="177">
        <v>1</v>
      </c>
      <c r="L26" s="172">
        <v>1</v>
      </c>
      <c r="M26" s="172">
        <v>1</v>
      </c>
      <c r="N26" s="172">
        <v>2</v>
      </c>
      <c r="O26" s="172">
        <v>1</v>
      </c>
      <c r="P26" s="172">
        <v>1</v>
      </c>
      <c r="Q26" s="172">
        <v>2</v>
      </c>
      <c r="R26" s="172">
        <v>2</v>
      </c>
      <c r="S26" s="172">
        <v>7</v>
      </c>
      <c r="T26" s="172">
        <v>4</v>
      </c>
      <c r="U26" s="172">
        <v>5</v>
      </c>
      <c r="V26" s="172">
        <v>7</v>
      </c>
      <c r="W26" s="172">
        <v>6</v>
      </c>
      <c r="X26" s="172">
        <v>6</v>
      </c>
      <c r="Y26" s="172">
        <v>9</v>
      </c>
      <c r="Z26" s="172">
        <v>14</v>
      </c>
      <c r="AA26" s="172">
        <v>5</v>
      </c>
      <c r="AB26" s="172">
        <v>1</v>
      </c>
      <c r="AC26" s="172" t="s">
        <v>108</v>
      </c>
      <c r="AD26" s="172" t="s">
        <v>108</v>
      </c>
      <c r="AE26" s="172" t="s">
        <v>108</v>
      </c>
      <c r="AF26" s="172">
        <v>1</v>
      </c>
      <c r="AG26" s="178">
        <v>3</v>
      </c>
      <c r="AH26" s="178">
        <v>37</v>
      </c>
      <c r="AI26" s="178">
        <v>35</v>
      </c>
      <c r="AJ26" s="178">
        <v>20</v>
      </c>
      <c r="AK26" s="178">
        <v>1</v>
      </c>
      <c r="AL26" s="182"/>
      <c r="AM26" s="179" t="s">
        <v>418</v>
      </c>
      <c r="AN26" s="157"/>
    </row>
    <row r="27" spans="1:40" x14ac:dyDescent="0.45">
      <c r="A27" s="157">
        <v>27</v>
      </c>
      <c r="B27" s="180"/>
      <c r="C27" s="181"/>
      <c r="D27" s="169"/>
      <c r="E27" s="182"/>
      <c r="F27" s="176" t="s">
        <v>419</v>
      </c>
      <c r="G27" s="184">
        <v>155</v>
      </c>
      <c r="H27" s="183">
        <f t="shared" si="2"/>
        <v>383</v>
      </c>
      <c r="I27" s="172">
        <v>169</v>
      </c>
      <c r="J27" s="172">
        <v>214</v>
      </c>
      <c r="K27" s="177">
        <v>8</v>
      </c>
      <c r="L27" s="172">
        <v>14</v>
      </c>
      <c r="M27" s="172">
        <v>17</v>
      </c>
      <c r="N27" s="172">
        <v>21</v>
      </c>
      <c r="O27" s="172">
        <v>17</v>
      </c>
      <c r="P27" s="172">
        <v>5</v>
      </c>
      <c r="Q27" s="172">
        <v>8</v>
      </c>
      <c r="R27" s="172">
        <v>16</v>
      </c>
      <c r="S27" s="172">
        <v>20</v>
      </c>
      <c r="T27" s="172">
        <v>34</v>
      </c>
      <c r="U27" s="172">
        <v>29</v>
      </c>
      <c r="V27" s="172">
        <v>32</v>
      </c>
      <c r="W27" s="172">
        <v>28</v>
      </c>
      <c r="X27" s="172">
        <v>31</v>
      </c>
      <c r="Y27" s="172">
        <v>38</v>
      </c>
      <c r="Z27" s="172">
        <v>25</v>
      </c>
      <c r="AA27" s="172">
        <v>20</v>
      </c>
      <c r="AB27" s="172">
        <v>16</v>
      </c>
      <c r="AC27" s="172">
        <v>3</v>
      </c>
      <c r="AD27" s="172" t="s">
        <v>108</v>
      </c>
      <c r="AE27" s="172">
        <v>1</v>
      </c>
      <c r="AF27" s="172" t="s">
        <v>108</v>
      </c>
      <c r="AG27" s="178">
        <v>39</v>
      </c>
      <c r="AH27" s="178">
        <v>210</v>
      </c>
      <c r="AI27" s="178">
        <v>134</v>
      </c>
      <c r="AJ27" s="178">
        <v>65</v>
      </c>
      <c r="AK27" s="178">
        <v>20</v>
      </c>
      <c r="AL27" s="182"/>
      <c r="AM27" s="179" t="s">
        <v>419</v>
      </c>
      <c r="AN27" s="157"/>
    </row>
    <row r="28" spans="1:40" x14ac:dyDescent="0.45">
      <c r="A28" s="157">
        <v>28</v>
      </c>
      <c r="B28" s="180"/>
      <c r="C28" s="181"/>
      <c r="D28" s="169"/>
      <c r="E28" s="182"/>
      <c r="F28" s="176" t="s">
        <v>420</v>
      </c>
      <c r="G28" s="184">
        <v>36</v>
      </c>
      <c r="H28" s="183">
        <f t="shared" si="2"/>
        <v>92</v>
      </c>
      <c r="I28" s="172">
        <v>39</v>
      </c>
      <c r="J28" s="172">
        <v>53</v>
      </c>
      <c r="K28" s="177" t="s">
        <v>108</v>
      </c>
      <c r="L28" s="172">
        <v>5</v>
      </c>
      <c r="M28" s="172">
        <v>6</v>
      </c>
      <c r="N28" s="172">
        <v>3</v>
      </c>
      <c r="O28" s="172">
        <v>3</v>
      </c>
      <c r="P28" s="172">
        <v>2</v>
      </c>
      <c r="Q28" s="172">
        <v>3</v>
      </c>
      <c r="R28" s="172">
        <v>3</v>
      </c>
      <c r="S28" s="172">
        <v>6</v>
      </c>
      <c r="T28" s="172">
        <v>10</v>
      </c>
      <c r="U28" s="172">
        <v>9</v>
      </c>
      <c r="V28" s="172">
        <v>6</v>
      </c>
      <c r="W28" s="172">
        <v>5</v>
      </c>
      <c r="X28" s="172">
        <v>3</v>
      </c>
      <c r="Y28" s="172">
        <v>6</v>
      </c>
      <c r="Z28" s="172">
        <v>7</v>
      </c>
      <c r="AA28" s="172">
        <v>6</v>
      </c>
      <c r="AB28" s="172">
        <v>9</v>
      </c>
      <c r="AC28" s="172" t="s">
        <v>108</v>
      </c>
      <c r="AD28" s="172" t="s">
        <v>108</v>
      </c>
      <c r="AE28" s="172" t="s">
        <v>108</v>
      </c>
      <c r="AF28" s="172" t="s">
        <v>108</v>
      </c>
      <c r="AG28" s="178">
        <v>11</v>
      </c>
      <c r="AH28" s="178">
        <v>50</v>
      </c>
      <c r="AI28" s="178">
        <v>31</v>
      </c>
      <c r="AJ28" s="178">
        <v>22</v>
      </c>
      <c r="AK28" s="178">
        <v>9</v>
      </c>
      <c r="AL28" s="182"/>
      <c r="AM28" s="179" t="s">
        <v>420</v>
      </c>
      <c r="AN28" s="157"/>
    </row>
    <row r="29" spans="1:40" x14ac:dyDescent="0.45">
      <c r="A29" s="157">
        <v>29</v>
      </c>
      <c r="B29" s="180"/>
      <c r="C29" s="181"/>
      <c r="D29" s="169"/>
      <c r="E29" s="182"/>
      <c r="F29" s="176" t="s">
        <v>421</v>
      </c>
      <c r="G29" s="184">
        <v>54</v>
      </c>
      <c r="H29" s="183">
        <f t="shared" si="2"/>
        <v>144</v>
      </c>
      <c r="I29" s="172">
        <v>59</v>
      </c>
      <c r="J29" s="172">
        <v>85</v>
      </c>
      <c r="K29" s="177">
        <v>4</v>
      </c>
      <c r="L29" s="172">
        <v>11</v>
      </c>
      <c r="M29" s="172">
        <v>8</v>
      </c>
      <c r="N29" s="172">
        <v>4</v>
      </c>
      <c r="O29" s="172">
        <v>4</v>
      </c>
      <c r="P29" s="172">
        <v>5</v>
      </c>
      <c r="Q29" s="172">
        <v>7</v>
      </c>
      <c r="R29" s="172">
        <v>7</v>
      </c>
      <c r="S29" s="172">
        <v>8</v>
      </c>
      <c r="T29" s="172">
        <v>7</v>
      </c>
      <c r="U29" s="172">
        <v>5</v>
      </c>
      <c r="V29" s="172">
        <v>10</v>
      </c>
      <c r="W29" s="172">
        <v>5</v>
      </c>
      <c r="X29" s="172">
        <v>11</v>
      </c>
      <c r="Y29" s="172">
        <v>16</v>
      </c>
      <c r="Z29" s="172">
        <v>11</v>
      </c>
      <c r="AA29" s="172">
        <v>11</v>
      </c>
      <c r="AB29" s="172">
        <v>8</v>
      </c>
      <c r="AC29" s="172">
        <v>2</v>
      </c>
      <c r="AD29" s="172" t="s">
        <v>108</v>
      </c>
      <c r="AE29" s="172" t="s">
        <v>108</v>
      </c>
      <c r="AF29" s="172" t="s">
        <v>108</v>
      </c>
      <c r="AG29" s="178">
        <v>23</v>
      </c>
      <c r="AH29" s="178">
        <v>62</v>
      </c>
      <c r="AI29" s="178">
        <v>59</v>
      </c>
      <c r="AJ29" s="178">
        <v>32</v>
      </c>
      <c r="AK29" s="178">
        <v>10</v>
      </c>
      <c r="AL29" s="182"/>
      <c r="AM29" s="179" t="s">
        <v>421</v>
      </c>
      <c r="AN29" s="157"/>
    </row>
    <row r="30" spans="1:40" x14ac:dyDescent="0.45">
      <c r="A30" s="157">
        <v>30</v>
      </c>
      <c r="B30" s="180"/>
      <c r="C30" s="181"/>
      <c r="D30" s="169"/>
      <c r="E30" s="182"/>
      <c r="F30" s="176" t="s">
        <v>422</v>
      </c>
      <c r="G30" s="184">
        <v>55</v>
      </c>
      <c r="H30" s="183">
        <f t="shared" si="2"/>
        <v>109</v>
      </c>
      <c r="I30" s="172">
        <v>53</v>
      </c>
      <c r="J30" s="172">
        <v>56</v>
      </c>
      <c r="K30" s="177">
        <v>1</v>
      </c>
      <c r="L30" s="172" t="s">
        <v>108</v>
      </c>
      <c r="M30" s="172">
        <v>2</v>
      </c>
      <c r="N30" s="172">
        <v>4</v>
      </c>
      <c r="O30" s="172">
        <v>3</v>
      </c>
      <c r="P30" s="172">
        <v>2</v>
      </c>
      <c r="Q30" s="172">
        <v>3</v>
      </c>
      <c r="R30" s="172">
        <v>1</v>
      </c>
      <c r="S30" s="172">
        <v>4</v>
      </c>
      <c r="T30" s="172">
        <v>9</v>
      </c>
      <c r="U30" s="172">
        <v>8</v>
      </c>
      <c r="V30" s="172">
        <v>4</v>
      </c>
      <c r="W30" s="172">
        <v>10</v>
      </c>
      <c r="X30" s="172">
        <v>11</v>
      </c>
      <c r="Y30" s="172">
        <v>12</v>
      </c>
      <c r="Z30" s="172">
        <v>12</v>
      </c>
      <c r="AA30" s="172">
        <v>9</v>
      </c>
      <c r="AB30" s="172">
        <v>7</v>
      </c>
      <c r="AC30" s="172">
        <v>5</v>
      </c>
      <c r="AD30" s="172">
        <v>2</v>
      </c>
      <c r="AE30" s="172" t="s">
        <v>108</v>
      </c>
      <c r="AF30" s="172" t="s">
        <v>108</v>
      </c>
      <c r="AG30" s="178">
        <v>3</v>
      </c>
      <c r="AH30" s="178">
        <v>48</v>
      </c>
      <c r="AI30" s="178">
        <v>58</v>
      </c>
      <c r="AJ30" s="178">
        <v>35</v>
      </c>
      <c r="AK30" s="178">
        <v>14</v>
      </c>
      <c r="AL30" s="182"/>
      <c r="AM30" s="179" t="s">
        <v>422</v>
      </c>
      <c r="AN30" s="157"/>
    </row>
    <row r="31" spans="1:40" x14ac:dyDescent="0.45">
      <c r="A31" s="157">
        <v>31</v>
      </c>
      <c r="B31" s="180"/>
      <c r="C31" s="181"/>
      <c r="D31" s="169"/>
      <c r="E31" s="182"/>
      <c r="F31" s="176" t="s">
        <v>423</v>
      </c>
      <c r="G31" s="184">
        <v>103</v>
      </c>
      <c r="H31" s="183">
        <f t="shared" si="2"/>
        <v>186</v>
      </c>
      <c r="I31" s="172">
        <v>96</v>
      </c>
      <c r="J31" s="172">
        <v>90</v>
      </c>
      <c r="K31" s="177">
        <v>5</v>
      </c>
      <c r="L31" s="172">
        <v>6</v>
      </c>
      <c r="M31" s="172">
        <v>5</v>
      </c>
      <c r="N31" s="172">
        <v>7</v>
      </c>
      <c r="O31" s="172">
        <v>6</v>
      </c>
      <c r="P31" s="172">
        <v>4</v>
      </c>
      <c r="Q31" s="172">
        <v>11</v>
      </c>
      <c r="R31" s="172">
        <v>10</v>
      </c>
      <c r="S31" s="172">
        <v>10</v>
      </c>
      <c r="T31" s="172">
        <v>17</v>
      </c>
      <c r="U31" s="172">
        <v>11</v>
      </c>
      <c r="V31" s="172">
        <v>17</v>
      </c>
      <c r="W31" s="172">
        <v>16</v>
      </c>
      <c r="X31" s="172">
        <v>10</v>
      </c>
      <c r="Y31" s="172">
        <v>19</v>
      </c>
      <c r="Z31" s="172">
        <v>16</v>
      </c>
      <c r="AA31" s="172">
        <v>9</v>
      </c>
      <c r="AB31" s="172">
        <v>6</v>
      </c>
      <c r="AC31" s="172" t="s">
        <v>108</v>
      </c>
      <c r="AD31" s="172" t="s">
        <v>108</v>
      </c>
      <c r="AE31" s="172" t="s">
        <v>108</v>
      </c>
      <c r="AF31" s="172">
        <v>1</v>
      </c>
      <c r="AG31" s="178">
        <v>16</v>
      </c>
      <c r="AH31" s="178">
        <v>109</v>
      </c>
      <c r="AI31" s="178">
        <v>60</v>
      </c>
      <c r="AJ31" s="178">
        <v>31</v>
      </c>
      <c r="AK31" s="178">
        <v>6</v>
      </c>
      <c r="AL31" s="182"/>
      <c r="AM31" s="179" t="s">
        <v>423</v>
      </c>
      <c r="AN31" s="157"/>
    </row>
    <row r="32" spans="1:40" x14ac:dyDescent="0.45">
      <c r="A32" s="157">
        <v>32</v>
      </c>
      <c r="B32" s="180"/>
      <c r="C32" s="181"/>
      <c r="D32" s="169"/>
      <c r="E32" s="182"/>
      <c r="F32" s="176" t="s">
        <v>424</v>
      </c>
      <c r="G32" s="184">
        <v>76</v>
      </c>
      <c r="H32" s="183">
        <f t="shared" si="2"/>
        <v>208</v>
      </c>
      <c r="I32" s="172">
        <v>98</v>
      </c>
      <c r="J32" s="172">
        <v>110</v>
      </c>
      <c r="K32" s="177">
        <v>5</v>
      </c>
      <c r="L32" s="172">
        <v>10</v>
      </c>
      <c r="M32" s="172">
        <v>17</v>
      </c>
      <c r="N32" s="172">
        <v>5</v>
      </c>
      <c r="O32" s="172">
        <v>13</v>
      </c>
      <c r="P32" s="172">
        <v>8</v>
      </c>
      <c r="Q32" s="172">
        <v>5</v>
      </c>
      <c r="R32" s="172">
        <v>18</v>
      </c>
      <c r="S32" s="172">
        <v>23</v>
      </c>
      <c r="T32" s="172">
        <v>14</v>
      </c>
      <c r="U32" s="172">
        <v>14</v>
      </c>
      <c r="V32" s="172">
        <v>17</v>
      </c>
      <c r="W32" s="172">
        <v>14</v>
      </c>
      <c r="X32" s="172">
        <v>9</v>
      </c>
      <c r="Y32" s="172">
        <v>9</v>
      </c>
      <c r="Z32" s="172">
        <v>11</v>
      </c>
      <c r="AA32" s="172">
        <v>7</v>
      </c>
      <c r="AB32" s="172">
        <v>8</v>
      </c>
      <c r="AC32" s="172">
        <v>1</v>
      </c>
      <c r="AD32" s="172" t="s">
        <v>108</v>
      </c>
      <c r="AE32" s="172" t="s">
        <v>108</v>
      </c>
      <c r="AF32" s="172" t="s">
        <v>108</v>
      </c>
      <c r="AG32" s="178">
        <v>32</v>
      </c>
      <c r="AH32" s="178">
        <v>131</v>
      </c>
      <c r="AI32" s="178">
        <v>45</v>
      </c>
      <c r="AJ32" s="178">
        <v>27</v>
      </c>
      <c r="AK32" s="178">
        <v>9</v>
      </c>
      <c r="AL32" s="182"/>
      <c r="AM32" s="179" t="s">
        <v>424</v>
      </c>
      <c r="AN32" s="157"/>
    </row>
    <row r="33" spans="1:40" x14ac:dyDescent="0.45">
      <c r="A33" s="157">
        <v>33</v>
      </c>
      <c r="B33" s="180"/>
      <c r="C33" s="181"/>
      <c r="D33" s="169"/>
      <c r="E33" s="182"/>
      <c r="F33" s="176" t="s">
        <v>425</v>
      </c>
      <c r="G33" s="184">
        <v>153</v>
      </c>
      <c r="H33" s="183">
        <f t="shared" si="2"/>
        <v>347</v>
      </c>
      <c r="I33" s="172">
        <v>170</v>
      </c>
      <c r="J33" s="172">
        <v>177</v>
      </c>
      <c r="K33" s="177">
        <v>7</v>
      </c>
      <c r="L33" s="172">
        <v>11</v>
      </c>
      <c r="M33" s="172">
        <v>16</v>
      </c>
      <c r="N33" s="172">
        <v>17</v>
      </c>
      <c r="O33" s="172">
        <v>12</v>
      </c>
      <c r="P33" s="172">
        <v>15</v>
      </c>
      <c r="Q33" s="172">
        <v>19</v>
      </c>
      <c r="R33" s="172">
        <v>18</v>
      </c>
      <c r="S33" s="172">
        <v>17</v>
      </c>
      <c r="T33" s="172">
        <v>23</v>
      </c>
      <c r="U33" s="172">
        <v>37</v>
      </c>
      <c r="V33" s="172">
        <v>24</v>
      </c>
      <c r="W33" s="172">
        <v>24</v>
      </c>
      <c r="X33" s="172">
        <v>22</v>
      </c>
      <c r="Y33" s="172">
        <v>27</v>
      </c>
      <c r="Z33" s="172">
        <v>23</v>
      </c>
      <c r="AA33" s="172">
        <v>21</v>
      </c>
      <c r="AB33" s="172">
        <v>7</v>
      </c>
      <c r="AC33" s="172">
        <v>7</v>
      </c>
      <c r="AD33" s="172" t="s">
        <v>108</v>
      </c>
      <c r="AE33" s="172" t="s">
        <v>108</v>
      </c>
      <c r="AF33" s="172" t="s">
        <v>108</v>
      </c>
      <c r="AG33" s="178">
        <v>34</v>
      </c>
      <c r="AH33" s="178">
        <v>206</v>
      </c>
      <c r="AI33" s="178">
        <v>107</v>
      </c>
      <c r="AJ33" s="178">
        <v>58</v>
      </c>
      <c r="AK33" s="178">
        <v>14</v>
      </c>
      <c r="AL33" s="182"/>
      <c r="AM33" s="179" t="s">
        <v>425</v>
      </c>
      <c r="AN33" s="157"/>
    </row>
    <row r="34" spans="1:40" x14ac:dyDescent="0.45">
      <c r="A34" s="157">
        <v>34</v>
      </c>
      <c r="B34" s="180"/>
      <c r="C34" s="181"/>
      <c r="D34" s="169"/>
      <c r="E34" s="182"/>
      <c r="F34" s="176" t="s">
        <v>426</v>
      </c>
      <c r="G34" s="184">
        <v>43</v>
      </c>
      <c r="H34" s="183">
        <f t="shared" si="2"/>
        <v>94</v>
      </c>
      <c r="I34" s="172">
        <v>47</v>
      </c>
      <c r="J34" s="172">
        <v>47</v>
      </c>
      <c r="K34" s="177" t="s">
        <v>108</v>
      </c>
      <c r="L34" s="172">
        <v>5</v>
      </c>
      <c r="M34" s="172">
        <v>2</v>
      </c>
      <c r="N34" s="172">
        <v>5</v>
      </c>
      <c r="O34" s="172">
        <v>3</v>
      </c>
      <c r="P34" s="172">
        <v>4</v>
      </c>
      <c r="Q34" s="172">
        <v>4</v>
      </c>
      <c r="R34" s="172">
        <v>4</v>
      </c>
      <c r="S34" s="172">
        <v>6</v>
      </c>
      <c r="T34" s="172">
        <v>4</v>
      </c>
      <c r="U34" s="172">
        <v>11</v>
      </c>
      <c r="V34" s="172">
        <v>5</v>
      </c>
      <c r="W34" s="172">
        <v>12</v>
      </c>
      <c r="X34" s="172">
        <v>8</v>
      </c>
      <c r="Y34" s="172">
        <v>3</v>
      </c>
      <c r="Z34" s="172">
        <v>5</v>
      </c>
      <c r="AA34" s="172">
        <v>5</v>
      </c>
      <c r="AB34" s="172">
        <v>4</v>
      </c>
      <c r="AC34" s="172">
        <v>2</v>
      </c>
      <c r="AD34" s="172">
        <v>1</v>
      </c>
      <c r="AE34" s="172" t="s">
        <v>108</v>
      </c>
      <c r="AF34" s="172">
        <v>1</v>
      </c>
      <c r="AG34" s="178">
        <v>7</v>
      </c>
      <c r="AH34" s="178">
        <v>58</v>
      </c>
      <c r="AI34" s="178">
        <v>28</v>
      </c>
      <c r="AJ34" s="178">
        <v>17</v>
      </c>
      <c r="AK34" s="178">
        <v>7</v>
      </c>
      <c r="AL34" s="182"/>
      <c r="AM34" s="179" t="s">
        <v>426</v>
      </c>
      <c r="AN34" s="157"/>
    </row>
    <row r="35" spans="1:40" x14ac:dyDescent="0.45">
      <c r="A35" s="157">
        <v>35</v>
      </c>
      <c r="B35" s="180"/>
      <c r="C35" s="181"/>
      <c r="D35" s="169"/>
      <c r="E35" s="182"/>
      <c r="F35" s="176" t="s">
        <v>427</v>
      </c>
      <c r="G35" s="184">
        <v>73</v>
      </c>
      <c r="H35" s="183">
        <f t="shared" si="2"/>
        <v>180</v>
      </c>
      <c r="I35" s="172">
        <v>88</v>
      </c>
      <c r="J35" s="172">
        <v>92</v>
      </c>
      <c r="K35" s="177">
        <v>6</v>
      </c>
      <c r="L35" s="172">
        <v>8</v>
      </c>
      <c r="M35" s="172">
        <v>10</v>
      </c>
      <c r="N35" s="172">
        <v>21</v>
      </c>
      <c r="O35" s="172">
        <v>8</v>
      </c>
      <c r="P35" s="172">
        <v>8</v>
      </c>
      <c r="Q35" s="172">
        <v>5</v>
      </c>
      <c r="R35" s="172">
        <v>10</v>
      </c>
      <c r="S35" s="172">
        <v>12</v>
      </c>
      <c r="T35" s="172">
        <v>21</v>
      </c>
      <c r="U35" s="172">
        <v>21</v>
      </c>
      <c r="V35" s="172">
        <v>14</v>
      </c>
      <c r="W35" s="172">
        <v>9</v>
      </c>
      <c r="X35" s="172">
        <v>7</v>
      </c>
      <c r="Y35" s="172">
        <v>6</v>
      </c>
      <c r="Z35" s="172">
        <v>4</v>
      </c>
      <c r="AA35" s="172">
        <v>5</v>
      </c>
      <c r="AB35" s="172">
        <v>2</v>
      </c>
      <c r="AC35" s="172">
        <v>2</v>
      </c>
      <c r="AD35" s="172" t="s">
        <v>108</v>
      </c>
      <c r="AE35" s="172" t="s">
        <v>108</v>
      </c>
      <c r="AF35" s="172">
        <v>1</v>
      </c>
      <c r="AG35" s="178">
        <v>24</v>
      </c>
      <c r="AH35" s="178">
        <v>129</v>
      </c>
      <c r="AI35" s="178">
        <v>26</v>
      </c>
      <c r="AJ35" s="178">
        <v>13</v>
      </c>
      <c r="AK35" s="178">
        <v>4</v>
      </c>
      <c r="AL35" s="182"/>
      <c r="AM35" s="179" t="s">
        <v>427</v>
      </c>
      <c r="AN35" s="157"/>
    </row>
    <row r="36" spans="1:40" x14ac:dyDescent="0.45">
      <c r="A36" s="157">
        <v>36</v>
      </c>
      <c r="B36" s="180"/>
      <c r="C36" s="181"/>
      <c r="D36" s="169"/>
      <c r="E36" s="182"/>
      <c r="F36" s="176" t="s">
        <v>428</v>
      </c>
      <c r="G36" s="184">
        <v>36</v>
      </c>
      <c r="H36" s="183">
        <f t="shared" si="2"/>
        <v>79</v>
      </c>
      <c r="I36" s="172">
        <v>38</v>
      </c>
      <c r="J36" s="172">
        <v>41</v>
      </c>
      <c r="K36" s="177" t="s">
        <v>108</v>
      </c>
      <c r="L36" s="172" t="s">
        <v>108</v>
      </c>
      <c r="M36" s="172">
        <v>4</v>
      </c>
      <c r="N36" s="172">
        <v>9</v>
      </c>
      <c r="O36" s="172">
        <v>4</v>
      </c>
      <c r="P36" s="172">
        <v>2</v>
      </c>
      <c r="Q36" s="172">
        <v>1</v>
      </c>
      <c r="R36" s="172">
        <v>1</v>
      </c>
      <c r="S36" s="172">
        <v>4</v>
      </c>
      <c r="T36" s="172">
        <v>9</v>
      </c>
      <c r="U36" s="172">
        <v>6</v>
      </c>
      <c r="V36" s="172">
        <v>4</v>
      </c>
      <c r="W36" s="172">
        <v>6</v>
      </c>
      <c r="X36" s="172">
        <v>4</v>
      </c>
      <c r="Y36" s="172">
        <v>8</v>
      </c>
      <c r="Z36" s="172">
        <v>6</v>
      </c>
      <c r="AA36" s="172">
        <v>4</v>
      </c>
      <c r="AB36" s="172">
        <v>4</v>
      </c>
      <c r="AC36" s="172">
        <v>2</v>
      </c>
      <c r="AD36" s="172" t="s">
        <v>108</v>
      </c>
      <c r="AE36" s="172" t="s">
        <v>108</v>
      </c>
      <c r="AF36" s="172">
        <v>1</v>
      </c>
      <c r="AG36" s="178">
        <v>4</v>
      </c>
      <c r="AH36" s="178">
        <v>46</v>
      </c>
      <c r="AI36" s="178">
        <v>28</v>
      </c>
      <c r="AJ36" s="178">
        <v>16</v>
      </c>
      <c r="AK36" s="178">
        <v>6</v>
      </c>
      <c r="AL36" s="182"/>
      <c r="AM36" s="179" t="s">
        <v>428</v>
      </c>
      <c r="AN36" s="157"/>
    </row>
    <row r="37" spans="1:40" x14ac:dyDescent="0.45">
      <c r="A37" s="157">
        <v>37</v>
      </c>
      <c r="B37" s="180"/>
      <c r="C37" s="181"/>
      <c r="D37" s="169"/>
      <c r="E37" s="182"/>
      <c r="F37" s="176" t="s">
        <v>429</v>
      </c>
      <c r="G37" s="184">
        <v>18</v>
      </c>
      <c r="H37" s="183">
        <f t="shared" si="2"/>
        <v>39</v>
      </c>
      <c r="I37" s="172">
        <v>17</v>
      </c>
      <c r="J37" s="172">
        <v>22</v>
      </c>
      <c r="K37" s="177" t="s">
        <v>108</v>
      </c>
      <c r="L37" s="172">
        <v>2</v>
      </c>
      <c r="M37" s="172" t="s">
        <v>108</v>
      </c>
      <c r="N37" s="172">
        <v>1</v>
      </c>
      <c r="O37" s="172" t="s">
        <v>108</v>
      </c>
      <c r="P37" s="172">
        <v>1</v>
      </c>
      <c r="Q37" s="172">
        <v>1</v>
      </c>
      <c r="R37" s="172" t="s">
        <v>108</v>
      </c>
      <c r="S37" s="172">
        <v>1</v>
      </c>
      <c r="T37" s="172">
        <v>1</v>
      </c>
      <c r="U37" s="172">
        <v>1</v>
      </c>
      <c r="V37" s="172">
        <v>3</v>
      </c>
      <c r="W37" s="172">
        <v>7</v>
      </c>
      <c r="X37" s="172">
        <v>5</v>
      </c>
      <c r="Y37" s="172">
        <v>5</v>
      </c>
      <c r="Z37" s="172">
        <v>4</v>
      </c>
      <c r="AA37" s="172">
        <v>2</v>
      </c>
      <c r="AB37" s="172">
        <v>3</v>
      </c>
      <c r="AC37" s="172">
        <v>2</v>
      </c>
      <c r="AD37" s="172" t="s">
        <v>108</v>
      </c>
      <c r="AE37" s="172" t="s">
        <v>108</v>
      </c>
      <c r="AF37" s="172" t="s">
        <v>108</v>
      </c>
      <c r="AG37" s="178">
        <v>2</v>
      </c>
      <c r="AH37" s="178">
        <v>16</v>
      </c>
      <c r="AI37" s="178">
        <v>21</v>
      </c>
      <c r="AJ37" s="178">
        <v>11</v>
      </c>
      <c r="AK37" s="178">
        <v>5</v>
      </c>
      <c r="AL37" s="182"/>
      <c r="AM37" s="179" t="s">
        <v>429</v>
      </c>
      <c r="AN37" s="157"/>
    </row>
    <row r="38" spans="1:40" x14ac:dyDescent="0.45">
      <c r="A38" s="157">
        <v>38</v>
      </c>
      <c r="B38" s="180"/>
      <c r="C38" s="181"/>
      <c r="D38" s="169"/>
      <c r="E38" s="182"/>
      <c r="F38" s="176" t="s">
        <v>430</v>
      </c>
      <c r="G38" s="184">
        <v>16</v>
      </c>
      <c r="H38" s="183">
        <f t="shared" si="2"/>
        <v>49</v>
      </c>
      <c r="I38" s="172">
        <v>26</v>
      </c>
      <c r="J38" s="172">
        <v>23</v>
      </c>
      <c r="K38" s="177" t="s">
        <v>108</v>
      </c>
      <c r="L38" s="172">
        <v>2</v>
      </c>
      <c r="M38" s="172" t="s">
        <v>108</v>
      </c>
      <c r="N38" s="172">
        <v>2</v>
      </c>
      <c r="O38" s="172">
        <v>1</v>
      </c>
      <c r="P38" s="172">
        <v>4</v>
      </c>
      <c r="Q38" s="172">
        <v>2</v>
      </c>
      <c r="R38" s="172">
        <v>1</v>
      </c>
      <c r="S38" s="172">
        <v>1</v>
      </c>
      <c r="T38" s="172">
        <v>1</v>
      </c>
      <c r="U38" s="172">
        <v>3</v>
      </c>
      <c r="V38" s="172">
        <v>8</v>
      </c>
      <c r="W38" s="172">
        <v>4</v>
      </c>
      <c r="X38" s="172">
        <v>2</v>
      </c>
      <c r="Y38" s="172">
        <v>1</v>
      </c>
      <c r="Z38" s="172">
        <v>2</v>
      </c>
      <c r="AA38" s="172">
        <v>4</v>
      </c>
      <c r="AB38" s="172">
        <v>8</v>
      </c>
      <c r="AC38" s="172">
        <v>3</v>
      </c>
      <c r="AD38" s="172" t="s">
        <v>108</v>
      </c>
      <c r="AE38" s="172" t="s">
        <v>108</v>
      </c>
      <c r="AF38" s="172" t="s">
        <v>108</v>
      </c>
      <c r="AG38" s="178">
        <v>2</v>
      </c>
      <c r="AH38" s="178">
        <v>27</v>
      </c>
      <c r="AI38" s="178">
        <v>20</v>
      </c>
      <c r="AJ38" s="178">
        <v>17</v>
      </c>
      <c r="AK38" s="178">
        <v>11</v>
      </c>
      <c r="AL38" s="182"/>
      <c r="AM38" s="179" t="s">
        <v>430</v>
      </c>
      <c r="AN38" s="157"/>
    </row>
    <row r="39" spans="1:40" x14ac:dyDescent="0.45">
      <c r="A39" s="157">
        <v>39</v>
      </c>
      <c r="B39" s="180"/>
      <c r="C39" s="181"/>
      <c r="D39" s="169"/>
      <c r="E39" s="182"/>
      <c r="F39" s="176" t="s">
        <v>431</v>
      </c>
      <c r="G39" s="184">
        <v>57</v>
      </c>
      <c r="H39" s="183">
        <f t="shared" si="2"/>
        <v>162</v>
      </c>
      <c r="I39" s="172">
        <v>74</v>
      </c>
      <c r="J39" s="172">
        <v>88</v>
      </c>
      <c r="K39" s="177">
        <v>13</v>
      </c>
      <c r="L39" s="172">
        <v>13</v>
      </c>
      <c r="M39" s="172">
        <v>9</v>
      </c>
      <c r="N39" s="172">
        <v>10</v>
      </c>
      <c r="O39" s="172">
        <v>4</v>
      </c>
      <c r="P39" s="172">
        <v>3</v>
      </c>
      <c r="Q39" s="172">
        <v>9</v>
      </c>
      <c r="R39" s="172">
        <v>14</v>
      </c>
      <c r="S39" s="172">
        <v>16</v>
      </c>
      <c r="T39" s="172">
        <v>10</v>
      </c>
      <c r="U39" s="172">
        <v>11</v>
      </c>
      <c r="V39" s="172">
        <v>1</v>
      </c>
      <c r="W39" s="172">
        <v>10</v>
      </c>
      <c r="X39" s="172">
        <v>9</v>
      </c>
      <c r="Y39" s="172">
        <v>9</v>
      </c>
      <c r="Z39" s="172">
        <v>10</v>
      </c>
      <c r="AA39" s="172">
        <v>4</v>
      </c>
      <c r="AB39" s="172">
        <v>3</v>
      </c>
      <c r="AC39" s="172">
        <v>3</v>
      </c>
      <c r="AD39" s="172">
        <v>1</v>
      </c>
      <c r="AE39" s="172" t="s">
        <v>108</v>
      </c>
      <c r="AF39" s="172" t="s">
        <v>108</v>
      </c>
      <c r="AG39" s="178">
        <v>35</v>
      </c>
      <c r="AH39" s="178">
        <v>88</v>
      </c>
      <c r="AI39" s="178">
        <v>39</v>
      </c>
      <c r="AJ39" s="178">
        <v>21</v>
      </c>
      <c r="AK39" s="178">
        <v>7</v>
      </c>
      <c r="AL39" s="182"/>
      <c r="AM39" s="179" t="s">
        <v>431</v>
      </c>
      <c r="AN39" s="157"/>
    </row>
    <row r="40" spans="1:40" x14ac:dyDescent="0.45">
      <c r="A40" s="157">
        <v>40</v>
      </c>
      <c r="B40" s="180"/>
      <c r="C40" s="181"/>
      <c r="D40" s="169"/>
      <c r="E40" s="182"/>
      <c r="F40" s="176" t="s">
        <v>432</v>
      </c>
      <c r="G40" s="184">
        <v>57</v>
      </c>
      <c r="H40" s="183">
        <f t="shared" si="2"/>
        <v>150</v>
      </c>
      <c r="I40" s="172">
        <v>70</v>
      </c>
      <c r="J40" s="172">
        <v>80</v>
      </c>
      <c r="K40" s="177">
        <v>3</v>
      </c>
      <c r="L40" s="172">
        <v>8</v>
      </c>
      <c r="M40" s="172">
        <v>11</v>
      </c>
      <c r="N40" s="172">
        <v>8</v>
      </c>
      <c r="O40" s="172">
        <v>4</v>
      </c>
      <c r="P40" s="172">
        <v>6</v>
      </c>
      <c r="Q40" s="172">
        <v>5</v>
      </c>
      <c r="R40" s="172">
        <v>6</v>
      </c>
      <c r="S40" s="172">
        <v>10</v>
      </c>
      <c r="T40" s="172">
        <v>8</v>
      </c>
      <c r="U40" s="172">
        <v>9</v>
      </c>
      <c r="V40" s="172">
        <v>5</v>
      </c>
      <c r="W40" s="172">
        <v>9</v>
      </c>
      <c r="X40" s="172">
        <v>17</v>
      </c>
      <c r="Y40" s="172">
        <v>16</v>
      </c>
      <c r="Z40" s="172">
        <v>12</v>
      </c>
      <c r="AA40" s="172">
        <v>4</v>
      </c>
      <c r="AB40" s="172">
        <v>6</v>
      </c>
      <c r="AC40" s="172">
        <v>2</v>
      </c>
      <c r="AD40" s="172">
        <v>1</v>
      </c>
      <c r="AE40" s="172" t="s">
        <v>108</v>
      </c>
      <c r="AF40" s="172" t="s">
        <v>108</v>
      </c>
      <c r="AG40" s="178">
        <v>22</v>
      </c>
      <c r="AH40" s="178">
        <v>70</v>
      </c>
      <c r="AI40" s="178">
        <v>58</v>
      </c>
      <c r="AJ40" s="178">
        <v>25</v>
      </c>
      <c r="AK40" s="178">
        <v>9</v>
      </c>
      <c r="AL40" s="182"/>
      <c r="AM40" s="179" t="s">
        <v>432</v>
      </c>
      <c r="AN40" s="157"/>
    </row>
    <row r="41" spans="1:40" x14ac:dyDescent="0.45">
      <c r="A41" s="157"/>
      <c r="B41" s="180" t="s">
        <v>433</v>
      </c>
      <c r="C41" s="181"/>
      <c r="D41" s="169" t="s">
        <v>434</v>
      </c>
      <c r="E41" s="182"/>
      <c r="F41" s="176" t="s">
        <v>435</v>
      </c>
      <c r="G41" s="184">
        <v>32</v>
      </c>
      <c r="H41" s="183">
        <f t="shared" si="2"/>
        <v>96</v>
      </c>
      <c r="I41" s="172">
        <v>48</v>
      </c>
      <c r="J41" s="172">
        <v>48</v>
      </c>
      <c r="K41" s="177">
        <v>2</v>
      </c>
      <c r="L41" s="172">
        <v>8</v>
      </c>
      <c r="M41" s="172">
        <v>4</v>
      </c>
      <c r="N41" s="172">
        <v>4</v>
      </c>
      <c r="O41" s="172">
        <v>5</v>
      </c>
      <c r="P41" s="172">
        <v>4</v>
      </c>
      <c r="Q41" s="172">
        <v>4</v>
      </c>
      <c r="R41" s="172">
        <v>5</v>
      </c>
      <c r="S41" s="172">
        <v>9</v>
      </c>
      <c r="T41" s="172">
        <v>6</v>
      </c>
      <c r="U41" s="172">
        <v>14</v>
      </c>
      <c r="V41" s="172">
        <v>9</v>
      </c>
      <c r="W41" s="172">
        <v>5</v>
      </c>
      <c r="X41" s="172">
        <v>3</v>
      </c>
      <c r="Y41" s="172">
        <v>6</v>
      </c>
      <c r="Z41" s="172">
        <v>3</v>
      </c>
      <c r="AA41" s="172">
        <v>5</v>
      </c>
      <c r="AB41" s="172" t="s">
        <v>108</v>
      </c>
      <c r="AC41" s="172" t="s">
        <v>108</v>
      </c>
      <c r="AD41" s="172" t="s">
        <v>108</v>
      </c>
      <c r="AE41" s="172" t="s">
        <v>108</v>
      </c>
      <c r="AF41" s="172" t="s">
        <v>108</v>
      </c>
      <c r="AG41" s="178">
        <v>14</v>
      </c>
      <c r="AH41" s="178">
        <v>65</v>
      </c>
      <c r="AI41" s="178">
        <v>17</v>
      </c>
      <c r="AJ41" s="178">
        <v>8</v>
      </c>
      <c r="AK41" s="178" t="s">
        <v>108</v>
      </c>
      <c r="AL41" s="182"/>
      <c r="AM41" s="179" t="s">
        <v>435</v>
      </c>
      <c r="AN41" s="157"/>
    </row>
    <row r="42" spans="1:40" x14ac:dyDescent="0.45">
      <c r="A42" s="157"/>
      <c r="B42" s="180" t="s">
        <v>436</v>
      </c>
      <c r="C42" s="181" t="s">
        <v>435</v>
      </c>
      <c r="D42" s="169"/>
      <c r="E42" s="182"/>
      <c r="F42" s="176" t="s">
        <v>434</v>
      </c>
      <c r="G42" s="172" t="s">
        <v>437</v>
      </c>
      <c r="H42" s="172" t="s">
        <v>437</v>
      </c>
      <c r="I42" s="172" t="s">
        <v>437</v>
      </c>
      <c r="J42" s="172" t="s">
        <v>437</v>
      </c>
      <c r="K42" s="177" t="s">
        <v>437</v>
      </c>
      <c r="L42" s="172" t="s">
        <v>437</v>
      </c>
      <c r="M42" s="172" t="s">
        <v>437</v>
      </c>
      <c r="N42" s="172" t="s">
        <v>437</v>
      </c>
      <c r="O42" s="172" t="s">
        <v>437</v>
      </c>
      <c r="P42" s="172" t="s">
        <v>437</v>
      </c>
      <c r="Q42" s="172" t="s">
        <v>437</v>
      </c>
      <c r="R42" s="172" t="s">
        <v>437</v>
      </c>
      <c r="S42" s="172" t="s">
        <v>437</v>
      </c>
      <c r="T42" s="172" t="s">
        <v>437</v>
      </c>
      <c r="U42" s="172" t="s">
        <v>437</v>
      </c>
      <c r="V42" s="172" t="s">
        <v>437</v>
      </c>
      <c r="W42" s="172" t="s">
        <v>437</v>
      </c>
      <c r="X42" s="172" t="s">
        <v>437</v>
      </c>
      <c r="Y42" s="172" t="s">
        <v>437</v>
      </c>
      <c r="Z42" s="172" t="s">
        <v>437</v>
      </c>
      <c r="AA42" s="172" t="s">
        <v>437</v>
      </c>
      <c r="AB42" s="172" t="s">
        <v>437</v>
      </c>
      <c r="AC42" s="172" t="s">
        <v>437</v>
      </c>
      <c r="AD42" s="172" t="s">
        <v>437</v>
      </c>
      <c r="AE42" s="172" t="s">
        <v>437</v>
      </c>
      <c r="AF42" s="172" t="s">
        <v>437</v>
      </c>
      <c r="AG42" s="178" t="s">
        <v>437</v>
      </c>
      <c r="AH42" s="178" t="s">
        <v>437</v>
      </c>
      <c r="AI42" s="178" t="s">
        <v>437</v>
      </c>
      <c r="AJ42" s="178" t="s">
        <v>437</v>
      </c>
      <c r="AK42" s="178" t="s">
        <v>437</v>
      </c>
      <c r="AL42" s="182"/>
      <c r="AM42" s="179" t="s">
        <v>434</v>
      </c>
      <c r="AN42" s="157"/>
    </row>
    <row r="43" spans="1:40" x14ac:dyDescent="0.45">
      <c r="A43" s="157">
        <v>43</v>
      </c>
      <c r="B43" s="180"/>
      <c r="C43" s="181"/>
      <c r="D43" s="169"/>
      <c r="E43" s="182"/>
      <c r="F43" s="176" t="s">
        <v>438</v>
      </c>
      <c r="G43" s="184">
        <v>19</v>
      </c>
      <c r="H43" s="183">
        <f t="shared" si="2"/>
        <v>52</v>
      </c>
      <c r="I43" s="172">
        <v>20</v>
      </c>
      <c r="J43" s="172">
        <v>32</v>
      </c>
      <c r="K43" s="177" t="s">
        <v>108</v>
      </c>
      <c r="L43" s="172">
        <v>3</v>
      </c>
      <c r="M43" s="172">
        <v>3</v>
      </c>
      <c r="N43" s="172">
        <v>2</v>
      </c>
      <c r="O43" s="172">
        <v>2</v>
      </c>
      <c r="P43" s="172" t="s">
        <v>108</v>
      </c>
      <c r="Q43" s="172">
        <v>1</v>
      </c>
      <c r="R43" s="172">
        <v>1</v>
      </c>
      <c r="S43" s="172">
        <v>5</v>
      </c>
      <c r="T43" s="172">
        <v>5</v>
      </c>
      <c r="U43" s="172">
        <v>2</v>
      </c>
      <c r="V43" s="172">
        <v>2</v>
      </c>
      <c r="W43" s="172">
        <v>3</v>
      </c>
      <c r="X43" s="172">
        <v>3</v>
      </c>
      <c r="Y43" s="172">
        <v>9</v>
      </c>
      <c r="Z43" s="172">
        <v>2</v>
      </c>
      <c r="AA43" s="172">
        <v>5</v>
      </c>
      <c r="AB43" s="172">
        <v>2</v>
      </c>
      <c r="AC43" s="172">
        <v>1</v>
      </c>
      <c r="AD43" s="172">
        <v>1</v>
      </c>
      <c r="AE43" s="172" t="s">
        <v>108</v>
      </c>
      <c r="AF43" s="172" t="s">
        <v>108</v>
      </c>
      <c r="AG43" s="178">
        <v>6</v>
      </c>
      <c r="AH43" s="178">
        <v>23</v>
      </c>
      <c r="AI43" s="178">
        <v>23</v>
      </c>
      <c r="AJ43" s="178">
        <v>11</v>
      </c>
      <c r="AK43" s="178">
        <v>4</v>
      </c>
      <c r="AL43" s="182"/>
      <c r="AM43" s="179" t="s">
        <v>438</v>
      </c>
      <c r="AN43" s="157"/>
    </row>
    <row r="44" spans="1:40" x14ac:dyDescent="0.45">
      <c r="A44" s="157">
        <v>44</v>
      </c>
      <c r="B44" s="180"/>
      <c r="C44" s="181"/>
      <c r="D44" s="169"/>
      <c r="E44" s="182"/>
      <c r="F44" s="176" t="s">
        <v>439</v>
      </c>
      <c r="G44" s="184">
        <v>7</v>
      </c>
      <c r="H44" s="183">
        <f t="shared" si="2"/>
        <v>20</v>
      </c>
      <c r="I44" s="172">
        <v>11</v>
      </c>
      <c r="J44" s="172">
        <v>9</v>
      </c>
      <c r="K44" s="177" t="s">
        <v>108</v>
      </c>
      <c r="L44" s="172" t="s">
        <v>108</v>
      </c>
      <c r="M44" s="172">
        <v>1</v>
      </c>
      <c r="N44" s="172">
        <v>1</v>
      </c>
      <c r="O44" s="172">
        <v>1</v>
      </c>
      <c r="P44" s="172">
        <v>1</v>
      </c>
      <c r="Q44" s="172" t="s">
        <v>108</v>
      </c>
      <c r="R44" s="172" t="s">
        <v>108</v>
      </c>
      <c r="S44" s="172" t="s">
        <v>108</v>
      </c>
      <c r="T44" s="172">
        <v>4</v>
      </c>
      <c r="U44" s="172">
        <v>2</v>
      </c>
      <c r="V44" s="172">
        <v>1</v>
      </c>
      <c r="W44" s="172">
        <v>1</v>
      </c>
      <c r="X44" s="172" t="s">
        <v>108</v>
      </c>
      <c r="Y44" s="172">
        <v>3</v>
      </c>
      <c r="Z44" s="172">
        <v>1</v>
      </c>
      <c r="AA44" s="172">
        <v>3</v>
      </c>
      <c r="AB44" s="172">
        <v>1</v>
      </c>
      <c r="AC44" s="172" t="s">
        <v>108</v>
      </c>
      <c r="AD44" s="172" t="s">
        <v>108</v>
      </c>
      <c r="AE44" s="172" t="s">
        <v>108</v>
      </c>
      <c r="AF44" s="172" t="s">
        <v>108</v>
      </c>
      <c r="AG44" s="178">
        <v>1</v>
      </c>
      <c r="AH44" s="178">
        <v>11</v>
      </c>
      <c r="AI44" s="178">
        <v>8</v>
      </c>
      <c r="AJ44" s="178">
        <v>5</v>
      </c>
      <c r="AK44" s="178">
        <v>1</v>
      </c>
      <c r="AL44" s="182"/>
      <c r="AM44" s="179" t="s">
        <v>439</v>
      </c>
      <c r="AN44" s="157"/>
    </row>
    <row r="45" spans="1:40" x14ac:dyDescent="0.45">
      <c r="A45" s="157">
        <v>45</v>
      </c>
      <c r="B45" s="180"/>
      <c r="C45" s="181"/>
      <c r="D45" s="169"/>
      <c r="E45" s="182"/>
      <c r="F45" s="176" t="s">
        <v>440</v>
      </c>
      <c r="G45" s="184">
        <v>49</v>
      </c>
      <c r="H45" s="183">
        <f t="shared" si="2"/>
        <v>124</v>
      </c>
      <c r="I45" s="172">
        <v>58</v>
      </c>
      <c r="J45" s="172">
        <v>66</v>
      </c>
      <c r="K45" s="177">
        <v>1</v>
      </c>
      <c r="L45" s="172">
        <v>7</v>
      </c>
      <c r="M45" s="172">
        <v>8</v>
      </c>
      <c r="N45" s="172">
        <v>13</v>
      </c>
      <c r="O45" s="172">
        <v>1</v>
      </c>
      <c r="P45" s="172">
        <v>3</v>
      </c>
      <c r="Q45" s="172">
        <v>4</v>
      </c>
      <c r="R45" s="172">
        <v>4</v>
      </c>
      <c r="S45" s="172">
        <v>5</v>
      </c>
      <c r="T45" s="172">
        <v>15</v>
      </c>
      <c r="U45" s="172">
        <v>17</v>
      </c>
      <c r="V45" s="172">
        <v>14</v>
      </c>
      <c r="W45" s="172">
        <v>6</v>
      </c>
      <c r="X45" s="172">
        <v>9</v>
      </c>
      <c r="Y45" s="172">
        <v>7</v>
      </c>
      <c r="Z45" s="172">
        <v>4</v>
      </c>
      <c r="AA45" s="172">
        <v>4</v>
      </c>
      <c r="AB45" s="172">
        <v>2</v>
      </c>
      <c r="AC45" s="172" t="s">
        <v>108</v>
      </c>
      <c r="AD45" s="172" t="s">
        <v>108</v>
      </c>
      <c r="AE45" s="172" t="s">
        <v>108</v>
      </c>
      <c r="AF45" s="172" t="s">
        <v>108</v>
      </c>
      <c r="AG45" s="178">
        <v>16</v>
      </c>
      <c r="AH45" s="178">
        <v>82</v>
      </c>
      <c r="AI45" s="178">
        <v>26</v>
      </c>
      <c r="AJ45" s="178">
        <v>10</v>
      </c>
      <c r="AK45" s="178">
        <v>2</v>
      </c>
      <c r="AL45" s="182"/>
      <c r="AM45" s="179" t="s">
        <v>440</v>
      </c>
      <c r="AN45" s="157"/>
    </row>
    <row r="46" spans="1:40" x14ac:dyDescent="0.45">
      <c r="A46" s="157">
        <v>46</v>
      </c>
      <c r="B46" s="180"/>
      <c r="C46" s="181"/>
      <c r="D46" s="169"/>
      <c r="E46" s="182"/>
      <c r="F46" s="176" t="s">
        <v>441</v>
      </c>
      <c r="G46" s="184">
        <v>56</v>
      </c>
      <c r="H46" s="183">
        <f t="shared" si="2"/>
        <v>153</v>
      </c>
      <c r="I46" s="172">
        <v>84</v>
      </c>
      <c r="J46" s="172">
        <v>69</v>
      </c>
      <c r="K46" s="177">
        <v>19</v>
      </c>
      <c r="L46" s="172">
        <v>15</v>
      </c>
      <c r="M46" s="172">
        <v>6</v>
      </c>
      <c r="N46" s="172">
        <v>4</v>
      </c>
      <c r="O46" s="172">
        <v>1</v>
      </c>
      <c r="P46" s="172">
        <v>1</v>
      </c>
      <c r="Q46" s="172">
        <v>11</v>
      </c>
      <c r="R46" s="172">
        <v>18</v>
      </c>
      <c r="S46" s="172">
        <v>17</v>
      </c>
      <c r="T46" s="172">
        <v>11</v>
      </c>
      <c r="U46" s="172">
        <v>4</v>
      </c>
      <c r="V46" s="172">
        <v>6</v>
      </c>
      <c r="W46" s="172">
        <v>10</v>
      </c>
      <c r="X46" s="172">
        <v>9</v>
      </c>
      <c r="Y46" s="172">
        <v>8</v>
      </c>
      <c r="Z46" s="172">
        <v>8</v>
      </c>
      <c r="AA46" s="172">
        <v>1</v>
      </c>
      <c r="AB46" s="172">
        <v>3</v>
      </c>
      <c r="AC46" s="172">
        <v>1</v>
      </c>
      <c r="AD46" s="172" t="s">
        <v>108</v>
      </c>
      <c r="AE46" s="172" t="s">
        <v>108</v>
      </c>
      <c r="AF46" s="172" t="s">
        <v>108</v>
      </c>
      <c r="AG46" s="178">
        <v>40</v>
      </c>
      <c r="AH46" s="178">
        <v>83</v>
      </c>
      <c r="AI46" s="178">
        <v>30</v>
      </c>
      <c r="AJ46" s="178">
        <v>13</v>
      </c>
      <c r="AK46" s="178">
        <v>4</v>
      </c>
      <c r="AL46" s="182"/>
      <c r="AM46" s="179" t="s">
        <v>441</v>
      </c>
      <c r="AN46" s="157"/>
    </row>
    <row r="47" spans="1:40" x14ac:dyDescent="0.45">
      <c r="A47" s="157">
        <v>47</v>
      </c>
      <c r="B47" s="180"/>
      <c r="C47" s="181"/>
      <c r="D47" s="169"/>
      <c r="E47" s="182"/>
      <c r="F47" s="176" t="s">
        <v>442</v>
      </c>
      <c r="G47" s="184">
        <v>78</v>
      </c>
      <c r="H47" s="183">
        <f t="shared" si="2"/>
        <v>199</v>
      </c>
      <c r="I47" s="172">
        <v>88</v>
      </c>
      <c r="J47" s="172">
        <v>111</v>
      </c>
      <c r="K47" s="177">
        <v>6</v>
      </c>
      <c r="L47" s="172">
        <v>9</v>
      </c>
      <c r="M47" s="172">
        <v>7</v>
      </c>
      <c r="N47" s="172">
        <v>9</v>
      </c>
      <c r="O47" s="172">
        <v>3</v>
      </c>
      <c r="P47" s="172">
        <v>9</v>
      </c>
      <c r="Q47" s="172">
        <v>8</v>
      </c>
      <c r="R47" s="172">
        <v>12</v>
      </c>
      <c r="S47" s="172">
        <v>12</v>
      </c>
      <c r="T47" s="172">
        <v>12</v>
      </c>
      <c r="U47" s="172">
        <v>18</v>
      </c>
      <c r="V47" s="172">
        <v>14</v>
      </c>
      <c r="W47" s="172">
        <v>17</v>
      </c>
      <c r="X47" s="172">
        <v>11</v>
      </c>
      <c r="Y47" s="172">
        <v>14</v>
      </c>
      <c r="Z47" s="172">
        <v>10</v>
      </c>
      <c r="AA47" s="172">
        <v>14</v>
      </c>
      <c r="AB47" s="172">
        <v>8</v>
      </c>
      <c r="AC47" s="172">
        <v>6</v>
      </c>
      <c r="AD47" s="172" t="s">
        <v>108</v>
      </c>
      <c r="AE47" s="172" t="s">
        <v>108</v>
      </c>
      <c r="AF47" s="172" t="s">
        <v>108</v>
      </c>
      <c r="AG47" s="178">
        <v>22</v>
      </c>
      <c r="AH47" s="178">
        <v>114</v>
      </c>
      <c r="AI47" s="178">
        <v>63</v>
      </c>
      <c r="AJ47" s="178">
        <v>38</v>
      </c>
      <c r="AK47" s="178">
        <v>14</v>
      </c>
      <c r="AL47" s="182"/>
      <c r="AM47" s="179" t="s">
        <v>442</v>
      </c>
      <c r="AN47" s="157"/>
    </row>
    <row r="48" spans="1:40" x14ac:dyDescent="0.45">
      <c r="A48" s="157">
        <v>48</v>
      </c>
      <c r="B48" s="180"/>
      <c r="C48" s="181"/>
      <c r="D48" s="169"/>
      <c r="E48" s="182"/>
      <c r="F48" s="176" t="s">
        <v>443</v>
      </c>
      <c r="G48" s="184">
        <v>35</v>
      </c>
      <c r="H48" s="183">
        <f t="shared" si="2"/>
        <v>115</v>
      </c>
      <c r="I48" s="172">
        <v>50</v>
      </c>
      <c r="J48" s="172">
        <v>65</v>
      </c>
      <c r="K48" s="177">
        <v>5</v>
      </c>
      <c r="L48" s="172">
        <v>8</v>
      </c>
      <c r="M48" s="172">
        <v>10</v>
      </c>
      <c r="N48" s="172">
        <v>10</v>
      </c>
      <c r="O48" s="172">
        <v>2</v>
      </c>
      <c r="P48" s="172">
        <v>3</v>
      </c>
      <c r="Q48" s="172">
        <v>2</v>
      </c>
      <c r="R48" s="172">
        <v>4</v>
      </c>
      <c r="S48" s="172">
        <v>18</v>
      </c>
      <c r="T48" s="172">
        <v>9</v>
      </c>
      <c r="U48" s="172">
        <v>5</v>
      </c>
      <c r="V48" s="172">
        <v>7</v>
      </c>
      <c r="W48" s="172">
        <v>3</v>
      </c>
      <c r="X48" s="172">
        <v>5</v>
      </c>
      <c r="Y48" s="172">
        <v>12</v>
      </c>
      <c r="Z48" s="172">
        <v>4</v>
      </c>
      <c r="AA48" s="172">
        <v>2</v>
      </c>
      <c r="AB48" s="172">
        <v>1</v>
      </c>
      <c r="AC48" s="172">
        <v>3</v>
      </c>
      <c r="AD48" s="172">
        <v>2</v>
      </c>
      <c r="AE48" s="172" t="s">
        <v>108</v>
      </c>
      <c r="AF48" s="172" t="s">
        <v>108</v>
      </c>
      <c r="AG48" s="178">
        <v>23</v>
      </c>
      <c r="AH48" s="178">
        <v>63</v>
      </c>
      <c r="AI48" s="178">
        <v>29</v>
      </c>
      <c r="AJ48" s="178">
        <v>12</v>
      </c>
      <c r="AK48" s="178">
        <v>6</v>
      </c>
      <c r="AL48" s="182"/>
      <c r="AM48" s="179" t="s">
        <v>443</v>
      </c>
      <c r="AN48" s="157"/>
    </row>
    <row r="49" spans="1:40" x14ac:dyDescent="0.45">
      <c r="A49" s="157">
        <v>49</v>
      </c>
      <c r="B49" s="180"/>
      <c r="C49" s="181"/>
      <c r="D49" s="169"/>
      <c r="E49" s="182"/>
      <c r="F49" s="176" t="s">
        <v>444</v>
      </c>
      <c r="G49" s="184">
        <v>23</v>
      </c>
      <c r="H49" s="183">
        <f t="shared" si="2"/>
        <v>51</v>
      </c>
      <c r="I49" s="172">
        <v>20</v>
      </c>
      <c r="J49" s="172">
        <v>31</v>
      </c>
      <c r="K49" s="177" t="s">
        <v>108</v>
      </c>
      <c r="L49" s="172" t="s">
        <v>108</v>
      </c>
      <c r="M49" s="172" t="s">
        <v>108</v>
      </c>
      <c r="N49" s="172" t="s">
        <v>108</v>
      </c>
      <c r="O49" s="172">
        <v>4</v>
      </c>
      <c r="P49" s="172">
        <v>2</v>
      </c>
      <c r="Q49" s="172">
        <v>2</v>
      </c>
      <c r="R49" s="172">
        <v>2</v>
      </c>
      <c r="S49" s="172" t="s">
        <v>108</v>
      </c>
      <c r="T49" s="172">
        <v>1</v>
      </c>
      <c r="U49" s="172">
        <v>2</v>
      </c>
      <c r="V49" s="172">
        <v>7</v>
      </c>
      <c r="W49" s="172">
        <v>7</v>
      </c>
      <c r="X49" s="172">
        <v>1</v>
      </c>
      <c r="Y49" s="172">
        <v>4</v>
      </c>
      <c r="Z49" s="172">
        <v>5</v>
      </c>
      <c r="AA49" s="172">
        <v>7</v>
      </c>
      <c r="AB49" s="172">
        <v>6</v>
      </c>
      <c r="AC49" s="172" t="s">
        <v>108</v>
      </c>
      <c r="AD49" s="172">
        <v>1</v>
      </c>
      <c r="AE49" s="172" t="s">
        <v>108</v>
      </c>
      <c r="AF49" s="172" t="s">
        <v>108</v>
      </c>
      <c r="AG49" s="178" t="s">
        <v>108</v>
      </c>
      <c r="AH49" s="178">
        <v>27</v>
      </c>
      <c r="AI49" s="178">
        <v>24</v>
      </c>
      <c r="AJ49" s="178">
        <v>19</v>
      </c>
      <c r="AK49" s="178">
        <v>7</v>
      </c>
      <c r="AL49" s="182"/>
      <c r="AM49" s="179" t="s">
        <v>444</v>
      </c>
      <c r="AN49" s="157"/>
    </row>
    <row r="50" spans="1:40" x14ac:dyDescent="0.45">
      <c r="A50" s="157">
        <v>50</v>
      </c>
      <c r="B50" s="180"/>
      <c r="C50" s="181"/>
      <c r="D50" s="169"/>
      <c r="E50" s="182"/>
      <c r="F50" s="176" t="s">
        <v>445</v>
      </c>
      <c r="G50" s="184">
        <v>26</v>
      </c>
      <c r="H50" s="183">
        <f t="shared" si="2"/>
        <v>64</v>
      </c>
      <c r="I50" s="172">
        <v>33</v>
      </c>
      <c r="J50" s="172">
        <v>31</v>
      </c>
      <c r="K50" s="177">
        <v>1</v>
      </c>
      <c r="L50" s="172" t="s">
        <v>108</v>
      </c>
      <c r="M50" s="172">
        <v>3</v>
      </c>
      <c r="N50" s="172">
        <v>4</v>
      </c>
      <c r="O50" s="172">
        <v>3</v>
      </c>
      <c r="P50" s="172" t="s">
        <v>108</v>
      </c>
      <c r="Q50" s="172">
        <v>3</v>
      </c>
      <c r="R50" s="172" t="s">
        <v>108</v>
      </c>
      <c r="S50" s="172">
        <v>6</v>
      </c>
      <c r="T50" s="172">
        <v>6</v>
      </c>
      <c r="U50" s="172">
        <v>5</v>
      </c>
      <c r="V50" s="172">
        <v>4</v>
      </c>
      <c r="W50" s="172">
        <v>7</v>
      </c>
      <c r="X50" s="172">
        <v>6</v>
      </c>
      <c r="Y50" s="172">
        <v>7</v>
      </c>
      <c r="Z50" s="172">
        <v>4</v>
      </c>
      <c r="AA50" s="172">
        <v>1</v>
      </c>
      <c r="AB50" s="172">
        <v>3</v>
      </c>
      <c r="AC50" s="172" t="s">
        <v>108</v>
      </c>
      <c r="AD50" s="172">
        <v>1</v>
      </c>
      <c r="AE50" s="172" t="s">
        <v>108</v>
      </c>
      <c r="AF50" s="172" t="s">
        <v>108</v>
      </c>
      <c r="AG50" s="178">
        <v>4</v>
      </c>
      <c r="AH50" s="178">
        <v>38</v>
      </c>
      <c r="AI50" s="178">
        <v>22</v>
      </c>
      <c r="AJ50" s="178">
        <v>9</v>
      </c>
      <c r="AK50" s="178">
        <v>4</v>
      </c>
      <c r="AL50" s="182"/>
      <c r="AM50" s="179" t="s">
        <v>445</v>
      </c>
      <c r="AN50" s="157"/>
    </row>
    <row r="51" spans="1:40" x14ac:dyDescent="0.45">
      <c r="A51" s="157">
        <v>51</v>
      </c>
      <c r="B51" s="180"/>
      <c r="C51" s="181"/>
      <c r="D51" s="169"/>
      <c r="E51" s="182"/>
      <c r="F51" s="176" t="s">
        <v>446</v>
      </c>
      <c r="G51" s="184">
        <v>46</v>
      </c>
      <c r="H51" s="183">
        <f t="shared" si="2"/>
        <v>119</v>
      </c>
      <c r="I51" s="172">
        <v>54</v>
      </c>
      <c r="J51" s="172">
        <v>65</v>
      </c>
      <c r="K51" s="177">
        <v>6</v>
      </c>
      <c r="L51" s="172">
        <v>10</v>
      </c>
      <c r="M51" s="172">
        <v>5</v>
      </c>
      <c r="N51" s="172">
        <v>3</v>
      </c>
      <c r="O51" s="172">
        <v>2</v>
      </c>
      <c r="P51" s="172">
        <v>2</v>
      </c>
      <c r="Q51" s="172">
        <v>2</v>
      </c>
      <c r="R51" s="172">
        <v>9</v>
      </c>
      <c r="S51" s="172">
        <v>12</v>
      </c>
      <c r="T51" s="172">
        <v>7</v>
      </c>
      <c r="U51" s="172">
        <v>2</v>
      </c>
      <c r="V51" s="172">
        <v>12</v>
      </c>
      <c r="W51" s="172">
        <v>7</v>
      </c>
      <c r="X51" s="172">
        <v>10</v>
      </c>
      <c r="Y51" s="172">
        <v>12</v>
      </c>
      <c r="Z51" s="172">
        <v>3</v>
      </c>
      <c r="AA51" s="172">
        <v>6</v>
      </c>
      <c r="AB51" s="172">
        <v>6</v>
      </c>
      <c r="AC51" s="172">
        <v>3</v>
      </c>
      <c r="AD51" s="172" t="s">
        <v>108</v>
      </c>
      <c r="AE51" s="172" t="s">
        <v>108</v>
      </c>
      <c r="AF51" s="172" t="s">
        <v>108</v>
      </c>
      <c r="AG51" s="178">
        <v>21</v>
      </c>
      <c r="AH51" s="178">
        <v>58</v>
      </c>
      <c r="AI51" s="178">
        <v>40</v>
      </c>
      <c r="AJ51" s="178">
        <v>18</v>
      </c>
      <c r="AK51" s="178">
        <v>9</v>
      </c>
      <c r="AL51" s="182"/>
      <c r="AM51" s="179" t="s">
        <v>446</v>
      </c>
      <c r="AN51" s="157"/>
    </row>
    <row r="52" spans="1:40" x14ac:dyDescent="0.45">
      <c r="A52" s="157">
        <v>52</v>
      </c>
      <c r="B52" s="180"/>
      <c r="C52" s="181"/>
      <c r="D52" s="169"/>
      <c r="E52" s="182"/>
      <c r="F52" s="176" t="s">
        <v>447</v>
      </c>
      <c r="G52" s="184">
        <v>103</v>
      </c>
      <c r="H52" s="183">
        <f t="shared" si="2"/>
        <v>253</v>
      </c>
      <c r="I52" s="172">
        <v>123</v>
      </c>
      <c r="J52" s="172">
        <v>130</v>
      </c>
      <c r="K52" s="177">
        <v>16</v>
      </c>
      <c r="L52" s="172">
        <v>12</v>
      </c>
      <c r="M52" s="172">
        <v>10</v>
      </c>
      <c r="N52" s="172">
        <v>12</v>
      </c>
      <c r="O52" s="172">
        <v>12</v>
      </c>
      <c r="P52" s="172">
        <v>14</v>
      </c>
      <c r="Q52" s="172">
        <v>6</v>
      </c>
      <c r="R52" s="172">
        <v>16</v>
      </c>
      <c r="S52" s="172">
        <v>12</v>
      </c>
      <c r="T52" s="172">
        <v>18</v>
      </c>
      <c r="U52" s="172">
        <v>25</v>
      </c>
      <c r="V52" s="172">
        <v>20</v>
      </c>
      <c r="W52" s="172">
        <v>19</v>
      </c>
      <c r="X52" s="172">
        <v>15</v>
      </c>
      <c r="Y52" s="172">
        <v>17</v>
      </c>
      <c r="Z52" s="172">
        <v>8</v>
      </c>
      <c r="AA52" s="172">
        <v>11</v>
      </c>
      <c r="AB52" s="172">
        <v>5</v>
      </c>
      <c r="AC52" s="172">
        <v>3</v>
      </c>
      <c r="AD52" s="172">
        <v>1</v>
      </c>
      <c r="AE52" s="172" t="s">
        <v>108</v>
      </c>
      <c r="AF52" s="172">
        <v>1</v>
      </c>
      <c r="AG52" s="178">
        <v>38</v>
      </c>
      <c r="AH52" s="178">
        <v>154</v>
      </c>
      <c r="AI52" s="178">
        <v>60</v>
      </c>
      <c r="AJ52" s="178">
        <v>28</v>
      </c>
      <c r="AK52" s="178">
        <v>9</v>
      </c>
      <c r="AL52" s="182"/>
      <c r="AM52" s="179" t="s">
        <v>447</v>
      </c>
      <c r="AN52" s="157"/>
    </row>
    <row r="53" spans="1:40" x14ac:dyDescent="0.45">
      <c r="A53" s="157">
        <v>53</v>
      </c>
      <c r="B53" s="180"/>
      <c r="C53" s="181"/>
      <c r="D53" s="169"/>
      <c r="E53" s="182"/>
      <c r="F53" s="176" t="s">
        <v>448</v>
      </c>
      <c r="G53" s="184">
        <v>11</v>
      </c>
      <c r="H53" s="183">
        <f t="shared" si="2"/>
        <v>29</v>
      </c>
      <c r="I53" s="172">
        <v>14</v>
      </c>
      <c r="J53" s="172">
        <v>15</v>
      </c>
      <c r="K53" s="177">
        <v>1</v>
      </c>
      <c r="L53" s="172" t="s">
        <v>108</v>
      </c>
      <c r="M53" s="172" t="s">
        <v>108</v>
      </c>
      <c r="N53" s="172" t="s">
        <v>108</v>
      </c>
      <c r="O53" s="172">
        <v>1</v>
      </c>
      <c r="P53" s="172">
        <v>1</v>
      </c>
      <c r="Q53" s="172">
        <v>2</v>
      </c>
      <c r="R53" s="172">
        <v>1</v>
      </c>
      <c r="S53" s="172">
        <v>1</v>
      </c>
      <c r="T53" s="172">
        <v>1</v>
      </c>
      <c r="U53" s="172" t="s">
        <v>108</v>
      </c>
      <c r="V53" s="172">
        <v>2</v>
      </c>
      <c r="W53" s="172">
        <v>3</v>
      </c>
      <c r="X53" s="172">
        <v>2</v>
      </c>
      <c r="Y53" s="172">
        <v>7</v>
      </c>
      <c r="Z53" s="172">
        <v>4</v>
      </c>
      <c r="AA53" s="172">
        <v>1</v>
      </c>
      <c r="AB53" s="172" t="s">
        <v>108</v>
      </c>
      <c r="AC53" s="172">
        <v>1</v>
      </c>
      <c r="AD53" s="172">
        <v>1</v>
      </c>
      <c r="AE53" s="172" t="s">
        <v>108</v>
      </c>
      <c r="AF53" s="172" t="s">
        <v>108</v>
      </c>
      <c r="AG53" s="178">
        <v>1</v>
      </c>
      <c r="AH53" s="178">
        <v>12</v>
      </c>
      <c r="AI53" s="178">
        <v>16</v>
      </c>
      <c r="AJ53" s="178">
        <v>7</v>
      </c>
      <c r="AK53" s="178">
        <v>2</v>
      </c>
      <c r="AL53" s="182"/>
      <c r="AM53" s="179" t="s">
        <v>448</v>
      </c>
      <c r="AN53" s="157"/>
    </row>
    <row r="54" spans="1:40" x14ac:dyDescent="0.45">
      <c r="A54" s="157">
        <v>54</v>
      </c>
      <c r="B54" s="180"/>
      <c r="C54" s="181"/>
      <c r="D54" s="169"/>
      <c r="E54" s="182"/>
      <c r="F54" s="176" t="s">
        <v>449</v>
      </c>
      <c r="G54" s="184">
        <v>39</v>
      </c>
      <c r="H54" s="183">
        <f t="shared" si="2"/>
        <v>113</v>
      </c>
      <c r="I54" s="172">
        <v>53</v>
      </c>
      <c r="J54" s="172">
        <v>60</v>
      </c>
      <c r="K54" s="177" t="s">
        <v>108</v>
      </c>
      <c r="L54" s="172">
        <v>2</v>
      </c>
      <c r="M54" s="172">
        <v>6</v>
      </c>
      <c r="N54" s="172">
        <v>7</v>
      </c>
      <c r="O54" s="172">
        <v>4</v>
      </c>
      <c r="P54" s="172">
        <v>6</v>
      </c>
      <c r="Q54" s="172">
        <v>7</v>
      </c>
      <c r="R54" s="172">
        <v>3</v>
      </c>
      <c r="S54" s="172">
        <v>4</v>
      </c>
      <c r="T54" s="172">
        <v>10</v>
      </c>
      <c r="U54" s="172">
        <v>5</v>
      </c>
      <c r="V54" s="172">
        <v>11</v>
      </c>
      <c r="W54" s="172">
        <v>12</v>
      </c>
      <c r="X54" s="172">
        <v>3</v>
      </c>
      <c r="Y54" s="172">
        <v>11</v>
      </c>
      <c r="Z54" s="172">
        <v>9</v>
      </c>
      <c r="AA54" s="172">
        <v>7</v>
      </c>
      <c r="AB54" s="172">
        <v>6</v>
      </c>
      <c r="AC54" s="172" t="s">
        <v>108</v>
      </c>
      <c r="AD54" s="172" t="s">
        <v>108</v>
      </c>
      <c r="AE54" s="172" t="s">
        <v>108</v>
      </c>
      <c r="AF54" s="172" t="s">
        <v>108</v>
      </c>
      <c r="AG54" s="178">
        <v>8</v>
      </c>
      <c r="AH54" s="178">
        <v>69</v>
      </c>
      <c r="AI54" s="178">
        <v>36</v>
      </c>
      <c r="AJ54" s="178">
        <v>22</v>
      </c>
      <c r="AK54" s="178">
        <v>6</v>
      </c>
      <c r="AL54" s="182"/>
      <c r="AM54" s="179" t="s">
        <v>449</v>
      </c>
      <c r="AN54" s="157"/>
    </row>
    <row r="55" spans="1:40" x14ac:dyDescent="0.45">
      <c r="A55" s="157">
        <v>55</v>
      </c>
      <c r="B55" s="180"/>
      <c r="C55" s="181"/>
      <c r="D55" s="169"/>
      <c r="E55" s="182"/>
      <c r="F55" s="176" t="s">
        <v>450</v>
      </c>
      <c r="G55" s="184">
        <v>288</v>
      </c>
      <c r="H55" s="183">
        <f>SUM(K55:AF55)</f>
        <v>844</v>
      </c>
      <c r="I55" s="172">
        <v>413</v>
      </c>
      <c r="J55" s="172">
        <v>431</v>
      </c>
      <c r="K55" s="177">
        <v>24</v>
      </c>
      <c r="L55" s="172">
        <v>51</v>
      </c>
      <c r="M55" s="172">
        <v>96</v>
      </c>
      <c r="N55" s="172">
        <v>71</v>
      </c>
      <c r="O55" s="172">
        <v>34</v>
      </c>
      <c r="P55" s="172">
        <v>30</v>
      </c>
      <c r="Q55" s="172">
        <v>13</v>
      </c>
      <c r="R55" s="172">
        <v>36</v>
      </c>
      <c r="S55" s="172">
        <v>96</v>
      </c>
      <c r="T55" s="172">
        <v>109</v>
      </c>
      <c r="U55" s="172">
        <v>65</v>
      </c>
      <c r="V55" s="172">
        <v>40</v>
      </c>
      <c r="W55" s="172">
        <v>40</v>
      </c>
      <c r="X55" s="172">
        <v>29</v>
      </c>
      <c r="Y55" s="172">
        <v>31</v>
      </c>
      <c r="Z55" s="172">
        <v>36</v>
      </c>
      <c r="AA55" s="172">
        <v>19</v>
      </c>
      <c r="AB55" s="172">
        <v>17</v>
      </c>
      <c r="AC55" s="172">
        <v>7</v>
      </c>
      <c r="AD55" s="172" t="s">
        <v>108</v>
      </c>
      <c r="AE55" s="172" t="s">
        <v>108</v>
      </c>
      <c r="AF55" s="172" t="s">
        <v>108</v>
      </c>
      <c r="AG55" s="178">
        <v>171</v>
      </c>
      <c r="AH55" s="178">
        <v>534</v>
      </c>
      <c r="AI55" s="178">
        <v>139</v>
      </c>
      <c r="AJ55" s="178">
        <v>79</v>
      </c>
      <c r="AK55" s="178">
        <v>24</v>
      </c>
      <c r="AL55" s="182"/>
      <c r="AM55" s="179" t="s">
        <v>450</v>
      </c>
      <c r="AN55" s="157"/>
    </row>
    <row r="56" spans="1:40" x14ac:dyDescent="0.45">
      <c r="A56" s="157">
        <v>56</v>
      </c>
      <c r="B56" s="180"/>
      <c r="C56" s="181"/>
      <c r="D56" s="169"/>
      <c r="E56" s="182"/>
      <c r="F56" s="176" t="s">
        <v>451</v>
      </c>
      <c r="G56" s="184">
        <v>371</v>
      </c>
      <c r="H56" s="183">
        <f>SUM(K56:AF56)</f>
        <v>1156</v>
      </c>
      <c r="I56" s="172">
        <v>543</v>
      </c>
      <c r="J56" s="172">
        <v>613</v>
      </c>
      <c r="K56" s="177">
        <v>17</v>
      </c>
      <c r="L56" s="172">
        <v>40</v>
      </c>
      <c r="M56" s="172">
        <v>108</v>
      </c>
      <c r="N56" s="172">
        <v>148</v>
      </c>
      <c r="O56" s="172">
        <v>81</v>
      </c>
      <c r="P56" s="172">
        <v>23</v>
      </c>
      <c r="Q56" s="172">
        <v>21</v>
      </c>
      <c r="R56" s="172">
        <v>23</v>
      </c>
      <c r="S56" s="172">
        <v>96</v>
      </c>
      <c r="T56" s="172">
        <v>183</v>
      </c>
      <c r="U56" s="172">
        <v>141</v>
      </c>
      <c r="V56" s="172">
        <v>72</v>
      </c>
      <c r="W56" s="172">
        <v>41</v>
      </c>
      <c r="X56" s="172">
        <v>38</v>
      </c>
      <c r="Y56" s="172">
        <v>46</v>
      </c>
      <c r="Z56" s="172">
        <v>44</v>
      </c>
      <c r="AA56" s="172">
        <v>11</v>
      </c>
      <c r="AB56" s="172">
        <v>15</v>
      </c>
      <c r="AC56" s="172">
        <v>4</v>
      </c>
      <c r="AD56" s="172">
        <v>3</v>
      </c>
      <c r="AE56" s="172" t="s">
        <v>108</v>
      </c>
      <c r="AF56" s="172">
        <v>1</v>
      </c>
      <c r="AG56" s="178">
        <v>165</v>
      </c>
      <c r="AH56" s="178">
        <v>829</v>
      </c>
      <c r="AI56" s="178">
        <v>161</v>
      </c>
      <c r="AJ56" s="178">
        <v>77</v>
      </c>
      <c r="AK56" s="178">
        <v>22</v>
      </c>
      <c r="AL56" s="182"/>
      <c r="AM56" s="179" t="s">
        <v>451</v>
      </c>
      <c r="AN56" s="157"/>
    </row>
    <row r="57" spans="1:40" x14ac:dyDescent="0.45">
      <c r="A57" s="157">
        <v>57</v>
      </c>
      <c r="B57" s="180"/>
      <c r="C57" s="181"/>
      <c r="D57" s="169"/>
      <c r="E57" s="182"/>
      <c r="F57" s="176"/>
      <c r="G57" s="184"/>
      <c r="H57" s="183"/>
      <c r="I57" s="172"/>
      <c r="J57" s="172"/>
      <c r="K57" s="177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8"/>
      <c r="AH57" s="178"/>
      <c r="AI57" s="178"/>
      <c r="AJ57" s="178"/>
      <c r="AK57" s="178"/>
      <c r="AL57" s="182"/>
      <c r="AM57" s="179"/>
      <c r="AN57" s="157"/>
    </row>
    <row r="58" spans="1:40" x14ac:dyDescent="0.45">
      <c r="A58" s="157">
        <v>58</v>
      </c>
      <c r="B58" s="180"/>
      <c r="C58" s="181"/>
      <c r="D58" s="169"/>
      <c r="E58" s="182" t="s">
        <v>452</v>
      </c>
      <c r="F58" s="176"/>
      <c r="G58" s="184">
        <f t="shared" ref="G58:AK58" si="3">SUM(G59:G100)</f>
        <v>2283</v>
      </c>
      <c r="H58" s="183">
        <f t="shared" si="3"/>
        <v>5269</v>
      </c>
      <c r="I58" s="183">
        <f t="shared" si="3"/>
        <v>2368</v>
      </c>
      <c r="J58" s="183">
        <f t="shared" si="3"/>
        <v>2901</v>
      </c>
      <c r="K58" s="177">
        <f t="shared" si="3"/>
        <v>192</v>
      </c>
      <c r="L58" s="172">
        <f t="shared" si="3"/>
        <v>199</v>
      </c>
      <c r="M58" s="172">
        <f t="shared" si="3"/>
        <v>172</v>
      </c>
      <c r="N58" s="172">
        <f t="shared" si="3"/>
        <v>177</v>
      </c>
      <c r="O58" s="172">
        <f t="shared" si="3"/>
        <v>179</v>
      </c>
      <c r="P58" s="172">
        <f t="shared" si="3"/>
        <v>182</v>
      </c>
      <c r="Q58" s="172">
        <f t="shared" si="3"/>
        <v>263</v>
      </c>
      <c r="R58" s="172">
        <f t="shared" si="3"/>
        <v>306</v>
      </c>
      <c r="S58" s="172">
        <f t="shared" si="3"/>
        <v>324</v>
      </c>
      <c r="T58" s="172">
        <f t="shared" si="3"/>
        <v>362</v>
      </c>
      <c r="U58" s="172">
        <f t="shared" si="3"/>
        <v>308</v>
      </c>
      <c r="V58" s="172">
        <f t="shared" si="3"/>
        <v>357</v>
      </c>
      <c r="W58" s="172">
        <f t="shared" si="3"/>
        <v>356</v>
      </c>
      <c r="X58" s="172">
        <f t="shared" si="3"/>
        <v>402</v>
      </c>
      <c r="Y58" s="172">
        <f t="shared" si="3"/>
        <v>430</v>
      </c>
      <c r="Z58" s="172">
        <f t="shared" si="3"/>
        <v>305</v>
      </c>
      <c r="AA58" s="172">
        <f t="shared" si="3"/>
        <v>309</v>
      </c>
      <c r="AB58" s="172">
        <f t="shared" si="3"/>
        <v>242</v>
      </c>
      <c r="AC58" s="172">
        <f t="shared" si="3"/>
        <v>113</v>
      </c>
      <c r="AD58" s="172">
        <f t="shared" si="3"/>
        <v>47</v>
      </c>
      <c r="AE58" s="172">
        <f t="shared" si="3"/>
        <v>6</v>
      </c>
      <c r="AF58" s="172">
        <f t="shared" si="3"/>
        <v>38</v>
      </c>
      <c r="AG58" s="177">
        <f t="shared" si="3"/>
        <v>563</v>
      </c>
      <c r="AH58" s="177">
        <f t="shared" si="3"/>
        <v>2814</v>
      </c>
      <c r="AI58" s="177">
        <f t="shared" si="3"/>
        <v>1854</v>
      </c>
      <c r="AJ58" s="177">
        <f t="shared" si="3"/>
        <v>1022</v>
      </c>
      <c r="AK58" s="177">
        <f t="shared" si="3"/>
        <v>408</v>
      </c>
      <c r="AL58" s="182" t="s">
        <v>452</v>
      </c>
      <c r="AM58" s="179"/>
      <c r="AN58" s="157"/>
    </row>
    <row r="59" spans="1:40" x14ac:dyDescent="0.45">
      <c r="A59" s="157">
        <v>59</v>
      </c>
      <c r="B59" s="180" t="s">
        <v>433</v>
      </c>
      <c r="C59" s="181"/>
      <c r="D59" s="169" t="s">
        <v>453</v>
      </c>
      <c r="E59" s="182"/>
      <c r="F59" s="176" t="s">
        <v>454</v>
      </c>
      <c r="G59" s="184">
        <v>8</v>
      </c>
      <c r="H59" s="183">
        <f>SUM(K59:AF59)</f>
        <v>21</v>
      </c>
      <c r="I59" s="172">
        <v>8</v>
      </c>
      <c r="J59" s="172">
        <v>13</v>
      </c>
      <c r="K59" s="177" t="s">
        <v>108</v>
      </c>
      <c r="L59" s="172" t="s">
        <v>108</v>
      </c>
      <c r="M59" s="172" t="s">
        <v>108</v>
      </c>
      <c r="N59" s="172" t="s">
        <v>108</v>
      </c>
      <c r="O59" s="172">
        <v>1</v>
      </c>
      <c r="P59" s="172">
        <v>1</v>
      </c>
      <c r="Q59" s="172">
        <v>1</v>
      </c>
      <c r="R59" s="172">
        <v>1</v>
      </c>
      <c r="S59" s="172">
        <v>2</v>
      </c>
      <c r="T59" s="172">
        <v>2</v>
      </c>
      <c r="U59" s="172">
        <v>1</v>
      </c>
      <c r="V59" s="172">
        <v>3</v>
      </c>
      <c r="W59" s="172">
        <v>1</v>
      </c>
      <c r="X59" s="172">
        <v>2</v>
      </c>
      <c r="Y59" s="172">
        <v>4</v>
      </c>
      <c r="Z59" s="172" t="s">
        <v>108</v>
      </c>
      <c r="AA59" s="172">
        <v>1</v>
      </c>
      <c r="AB59" s="172">
        <v>1</v>
      </c>
      <c r="AC59" s="172" t="s">
        <v>108</v>
      </c>
      <c r="AD59" s="172" t="s">
        <v>108</v>
      </c>
      <c r="AE59" s="172" t="s">
        <v>108</v>
      </c>
      <c r="AF59" s="172" t="s">
        <v>108</v>
      </c>
      <c r="AG59" s="178" t="s">
        <v>108</v>
      </c>
      <c r="AH59" s="178">
        <v>13</v>
      </c>
      <c r="AI59" s="178">
        <v>8</v>
      </c>
      <c r="AJ59" s="178">
        <v>2</v>
      </c>
      <c r="AK59" s="178">
        <v>1</v>
      </c>
      <c r="AL59" s="182"/>
      <c r="AM59" s="179" t="s">
        <v>454</v>
      </c>
      <c r="AN59" s="157"/>
    </row>
    <row r="60" spans="1:40" x14ac:dyDescent="0.45">
      <c r="A60" s="157">
        <v>101</v>
      </c>
      <c r="B60" s="180"/>
      <c r="C60" s="181"/>
      <c r="D60" s="169"/>
      <c r="E60" s="182"/>
      <c r="F60" s="176" t="s">
        <v>455</v>
      </c>
      <c r="G60" s="184">
        <v>30</v>
      </c>
      <c r="H60" s="183">
        <f>SUM(K60:AF60)</f>
        <v>66</v>
      </c>
      <c r="I60" s="172">
        <v>26</v>
      </c>
      <c r="J60" s="172">
        <v>40</v>
      </c>
      <c r="K60" s="177" t="s">
        <v>108</v>
      </c>
      <c r="L60" s="172">
        <v>3</v>
      </c>
      <c r="M60" s="172">
        <v>1</v>
      </c>
      <c r="N60" s="172">
        <v>4</v>
      </c>
      <c r="O60" s="172">
        <v>4</v>
      </c>
      <c r="P60" s="172">
        <v>5</v>
      </c>
      <c r="Q60" s="172">
        <v>2</v>
      </c>
      <c r="R60" s="172">
        <v>3</v>
      </c>
      <c r="S60" s="172">
        <v>3</v>
      </c>
      <c r="T60" s="172">
        <v>4</v>
      </c>
      <c r="U60" s="172">
        <v>6</v>
      </c>
      <c r="V60" s="172">
        <v>8</v>
      </c>
      <c r="W60" s="172">
        <v>3</v>
      </c>
      <c r="X60" s="172">
        <v>2</v>
      </c>
      <c r="Y60" s="172">
        <v>4</v>
      </c>
      <c r="Z60" s="172">
        <v>7</v>
      </c>
      <c r="AA60" s="172">
        <v>4</v>
      </c>
      <c r="AB60" s="172" t="s">
        <v>108</v>
      </c>
      <c r="AC60" s="172">
        <v>2</v>
      </c>
      <c r="AD60" s="172">
        <v>1</v>
      </c>
      <c r="AE60" s="172" t="s">
        <v>108</v>
      </c>
      <c r="AF60" s="172" t="s">
        <v>108</v>
      </c>
      <c r="AG60" s="178">
        <v>4</v>
      </c>
      <c r="AH60" s="178">
        <v>42</v>
      </c>
      <c r="AI60" s="178">
        <v>20</v>
      </c>
      <c r="AJ60" s="178">
        <v>14</v>
      </c>
      <c r="AK60" s="178">
        <v>3</v>
      </c>
      <c r="AL60" s="182"/>
      <c r="AM60" s="179" t="s">
        <v>455</v>
      </c>
      <c r="AN60" s="157"/>
    </row>
    <row r="61" spans="1:40" x14ac:dyDescent="0.45">
      <c r="A61" s="157">
        <v>61</v>
      </c>
      <c r="B61" s="180"/>
      <c r="C61" s="181"/>
      <c r="D61" s="169"/>
      <c r="E61" s="182"/>
      <c r="F61" s="176" t="s">
        <v>456</v>
      </c>
      <c r="G61" s="184">
        <v>41</v>
      </c>
      <c r="H61" s="183">
        <f t="shared" ref="H61:H100" si="4">SUM(K61:AF61)</f>
        <v>93</v>
      </c>
      <c r="I61" s="172">
        <v>45</v>
      </c>
      <c r="J61" s="172">
        <v>48</v>
      </c>
      <c r="K61" s="177">
        <v>2</v>
      </c>
      <c r="L61" s="172">
        <v>3</v>
      </c>
      <c r="M61" s="172">
        <v>1</v>
      </c>
      <c r="N61" s="172">
        <v>2</v>
      </c>
      <c r="O61" s="172">
        <v>4</v>
      </c>
      <c r="P61" s="172">
        <v>1</v>
      </c>
      <c r="Q61" s="172">
        <v>1</v>
      </c>
      <c r="R61" s="172">
        <v>4</v>
      </c>
      <c r="S61" s="172">
        <v>3</v>
      </c>
      <c r="T61" s="172">
        <v>10</v>
      </c>
      <c r="U61" s="172">
        <v>3</v>
      </c>
      <c r="V61" s="172">
        <v>5</v>
      </c>
      <c r="W61" s="172">
        <v>4</v>
      </c>
      <c r="X61" s="172">
        <v>12</v>
      </c>
      <c r="Y61" s="172">
        <v>12</v>
      </c>
      <c r="Z61" s="172">
        <v>9</v>
      </c>
      <c r="AA61" s="172">
        <v>10</v>
      </c>
      <c r="AB61" s="172">
        <v>7</v>
      </c>
      <c r="AC61" s="172" t="s">
        <v>108</v>
      </c>
      <c r="AD61" s="172" t="s">
        <v>108</v>
      </c>
      <c r="AE61" s="172" t="s">
        <v>108</v>
      </c>
      <c r="AF61" s="172" t="s">
        <v>108</v>
      </c>
      <c r="AG61" s="178">
        <v>6</v>
      </c>
      <c r="AH61" s="178">
        <v>37</v>
      </c>
      <c r="AI61" s="178">
        <v>50</v>
      </c>
      <c r="AJ61" s="178">
        <v>26</v>
      </c>
      <c r="AK61" s="178">
        <v>7</v>
      </c>
      <c r="AL61" s="182"/>
      <c r="AM61" s="179" t="s">
        <v>456</v>
      </c>
      <c r="AN61" s="157"/>
    </row>
    <row r="62" spans="1:40" x14ac:dyDescent="0.45">
      <c r="A62" s="157">
        <v>62</v>
      </c>
      <c r="B62" s="180"/>
      <c r="C62" s="181"/>
      <c r="D62" s="169"/>
      <c r="E62" s="182"/>
      <c r="F62" s="176" t="s">
        <v>457</v>
      </c>
      <c r="G62" s="184">
        <v>25</v>
      </c>
      <c r="H62" s="183">
        <f t="shared" si="4"/>
        <v>47</v>
      </c>
      <c r="I62" s="172">
        <v>22</v>
      </c>
      <c r="J62" s="172">
        <v>25</v>
      </c>
      <c r="K62" s="177">
        <v>1</v>
      </c>
      <c r="L62" s="172">
        <v>2</v>
      </c>
      <c r="M62" s="172">
        <v>3</v>
      </c>
      <c r="N62" s="172">
        <v>1</v>
      </c>
      <c r="O62" s="172">
        <v>2</v>
      </c>
      <c r="P62" s="172">
        <v>3</v>
      </c>
      <c r="Q62" s="172">
        <v>4</v>
      </c>
      <c r="R62" s="172">
        <v>4</v>
      </c>
      <c r="S62" s="172">
        <v>4</v>
      </c>
      <c r="T62" s="172">
        <v>6</v>
      </c>
      <c r="U62" s="172">
        <v>1</v>
      </c>
      <c r="V62" s="172">
        <v>2</v>
      </c>
      <c r="W62" s="172">
        <v>2</v>
      </c>
      <c r="X62" s="172">
        <v>4</v>
      </c>
      <c r="Y62" s="172">
        <v>2</v>
      </c>
      <c r="Z62" s="172">
        <v>3</v>
      </c>
      <c r="AA62" s="172">
        <v>2</v>
      </c>
      <c r="AB62" s="172" t="s">
        <v>108</v>
      </c>
      <c r="AC62" s="172">
        <v>1</v>
      </c>
      <c r="AD62" s="172" t="s">
        <v>108</v>
      </c>
      <c r="AE62" s="172" t="s">
        <v>108</v>
      </c>
      <c r="AF62" s="172" t="s">
        <v>108</v>
      </c>
      <c r="AG62" s="178">
        <v>6</v>
      </c>
      <c r="AH62" s="178">
        <v>29</v>
      </c>
      <c r="AI62" s="178">
        <v>12</v>
      </c>
      <c r="AJ62" s="178">
        <v>6</v>
      </c>
      <c r="AK62" s="178">
        <v>1</v>
      </c>
      <c r="AL62" s="182"/>
      <c r="AM62" s="179" t="s">
        <v>457</v>
      </c>
      <c r="AN62" s="157"/>
    </row>
    <row r="63" spans="1:40" x14ac:dyDescent="0.45">
      <c r="A63" s="157">
        <v>63</v>
      </c>
      <c r="B63" s="180"/>
      <c r="C63" s="181"/>
      <c r="D63" s="169"/>
      <c r="E63" s="182"/>
      <c r="F63" s="176" t="s">
        <v>458</v>
      </c>
      <c r="G63" s="184">
        <v>11</v>
      </c>
      <c r="H63" s="183">
        <f t="shared" si="4"/>
        <v>36</v>
      </c>
      <c r="I63" s="172">
        <v>11</v>
      </c>
      <c r="J63" s="172">
        <v>25</v>
      </c>
      <c r="K63" s="177">
        <v>1</v>
      </c>
      <c r="L63" s="172">
        <v>1</v>
      </c>
      <c r="M63" s="172" t="s">
        <v>108</v>
      </c>
      <c r="N63" s="172" t="s">
        <v>108</v>
      </c>
      <c r="O63" s="172" t="s">
        <v>108</v>
      </c>
      <c r="P63" s="172" t="s">
        <v>108</v>
      </c>
      <c r="Q63" s="172">
        <v>1</v>
      </c>
      <c r="R63" s="172" t="s">
        <v>108</v>
      </c>
      <c r="S63" s="172">
        <v>1</v>
      </c>
      <c r="T63" s="172" t="s">
        <v>108</v>
      </c>
      <c r="U63" s="172" t="s">
        <v>108</v>
      </c>
      <c r="V63" s="172">
        <v>1</v>
      </c>
      <c r="W63" s="172">
        <v>1</v>
      </c>
      <c r="X63" s="172">
        <v>5</v>
      </c>
      <c r="Y63" s="172">
        <v>2</v>
      </c>
      <c r="Z63" s="172">
        <v>2</v>
      </c>
      <c r="AA63" s="172">
        <v>7</v>
      </c>
      <c r="AB63" s="172">
        <v>9</v>
      </c>
      <c r="AC63" s="172">
        <v>3</v>
      </c>
      <c r="AD63" s="172">
        <v>2</v>
      </c>
      <c r="AE63" s="172" t="s">
        <v>108</v>
      </c>
      <c r="AF63" s="172" t="s">
        <v>108</v>
      </c>
      <c r="AG63" s="178">
        <v>2</v>
      </c>
      <c r="AH63" s="178">
        <v>4</v>
      </c>
      <c r="AI63" s="178">
        <v>30</v>
      </c>
      <c r="AJ63" s="178">
        <v>23</v>
      </c>
      <c r="AK63" s="178">
        <v>14</v>
      </c>
      <c r="AL63" s="182"/>
      <c r="AM63" s="179" t="s">
        <v>458</v>
      </c>
      <c r="AN63" s="157"/>
    </row>
    <row r="64" spans="1:40" x14ac:dyDescent="0.45">
      <c r="A64" s="157">
        <v>64</v>
      </c>
      <c r="B64" s="180"/>
      <c r="C64" s="181"/>
      <c r="D64" s="169"/>
      <c r="E64" s="182"/>
      <c r="F64" s="176" t="s">
        <v>459</v>
      </c>
      <c r="G64" s="184">
        <v>11</v>
      </c>
      <c r="H64" s="183">
        <f t="shared" si="4"/>
        <v>28</v>
      </c>
      <c r="I64" s="172">
        <v>12</v>
      </c>
      <c r="J64" s="172">
        <v>16</v>
      </c>
      <c r="K64" s="177">
        <v>2</v>
      </c>
      <c r="L64" s="172">
        <v>1</v>
      </c>
      <c r="M64" s="172">
        <v>2</v>
      </c>
      <c r="N64" s="172">
        <v>1</v>
      </c>
      <c r="O64" s="172" t="s">
        <v>108</v>
      </c>
      <c r="P64" s="172">
        <v>1</v>
      </c>
      <c r="Q64" s="172" t="s">
        <v>108</v>
      </c>
      <c r="R64" s="172">
        <v>2</v>
      </c>
      <c r="S64" s="172">
        <v>5</v>
      </c>
      <c r="T64" s="172">
        <v>1</v>
      </c>
      <c r="U64" s="172" t="s">
        <v>108</v>
      </c>
      <c r="V64" s="172">
        <v>1</v>
      </c>
      <c r="W64" s="172">
        <v>3</v>
      </c>
      <c r="X64" s="172">
        <v>2</v>
      </c>
      <c r="Y64" s="172">
        <v>3</v>
      </c>
      <c r="Z64" s="172">
        <v>1</v>
      </c>
      <c r="AA64" s="172">
        <v>1</v>
      </c>
      <c r="AB64" s="172">
        <v>2</v>
      </c>
      <c r="AC64" s="172" t="s">
        <v>108</v>
      </c>
      <c r="AD64" s="172" t="s">
        <v>108</v>
      </c>
      <c r="AE64" s="172" t="s">
        <v>108</v>
      </c>
      <c r="AF64" s="172" t="s">
        <v>108</v>
      </c>
      <c r="AG64" s="178">
        <v>5</v>
      </c>
      <c r="AH64" s="178">
        <v>14</v>
      </c>
      <c r="AI64" s="178">
        <v>9</v>
      </c>
      <c r="AJ64" s="178">
        <v>4</v>
      </c>
      <c r="AK64" s="178">
        <v>2</v>
      </c>
      <c r="AL64" s="182"/>
      <c r="AM64" s="179" t="s">
        <v>459</v>
      </c>
      <c r="AN64" s="157"/>
    </row>
    <row r="65" spans="1:40" x14ac:dyDescent="0.45">
      <c r="A65" s="157">
        <v>65</v>
      </c>
      <c r="B65" s="180"/>
      <c r="C65" s="181"/>
      <c r="D65" s="169"/>
      <c r="E65" s="182"/>
      <c r="F65" s="176" t="s">
        <v>460</v>
      </c>
      <c r="G65" s="184">
        <v>21</v>
      </c>
      <c r="H65" s="183">
        <f t="shared" si="4"/>
        <v>50</v>
      </c>
      <c r="I65" s="172">
        <v>24</v>
      </c>
      <c r="J65" s="172">
        <v>26</v>
      </c>
      <c r="K65" s="177">
        <v>1</v>
      </c>
      <c r="L65" s="172">
        <v>2</v>
      </c>
      <c r="M65" s="172" t="s">
        <v>108</v>
      </c>
      <c r="N65" s="172">
        <v>1</v>
      </c>
      <c r="O65" s="172">
        <v>2</v>
      </c>
      <c r="P65" s="172">
        <v>1</v>
      </c>
      <c r="Q65" s="172">
        <v>3</v>
      </c>
      <c r="R65" s="172" t="s">
        <v>108</v>
      </c>
      <c r="S65" s="172">
        <v>3</v>
      </c>
      <c r="T65" s="172">
        <v>3</v>
      </c>
      <c r="U65" s="172">
        <v>5</v>
      </c>
      <c r="V65" s="172">
        <v>4</v>
      </c>
      <c r="W65" s="172">
        <v>3</v>
      </c>
      <c r="X65" s="172">
        <v>3</v>
      </c>
      <c r="Y65" s="172">
        <v>7</v>
      </c>
      <c r="Z65" s="172">
        <v>4</v>
      </c>
      <c r="AA65" s="172">
        <v>5</v>
      </c>
      <c r="AB65" s="172">
        <v>2</v>
      </c>
      <c r="AC65" s="172">
        <v>1</v>
      </c>
      <c r="AD65" s="172" t="s">
        <v>108</v>
      </c>
      <c r="AE65" s="172" t="s">
        <v>108</v>
      </c>
      <c r="AF65" s="172" t="s">
        <v>108</v>
      </c>
      <c r="AG65" s="178">
        <v>3</v>
      </c>
      <c r="AH65" s="178">
        <v>25</v>
      </c>
      <c r="AI65" s="178">
        <v>22</v>
      </c>
      <c r="AJ65" s="178">
        <v>12</v>
      </c>
      <c r="AK65" s="178">
        <v>3</v>
      </c>
      <c r="AL65" s="182"/>
      <c r="AM65" s="179" t="s">
        <v>460</v>
      </c>
      <c r="AN65" s="157"/>
    </row>
    <row r="66" spans="1:40" x14ac:dyDescent="0.45">
      <c r="A66" s="157">
        <v>66</v>
      </c>
      <c r="B66" s="180"/>
      <c r="C66" s="181"/>
      <c r="D66" s="169"/>
      <c r="E66" s="182"/>
      <c r="F66" s="176" t="s">
        <v>461</v>
      </c>
      <c r="G66" s="184">
        <v>9</v>
      </c>
      <c r="H66" s="183">
        <f t="shared" si="4"/>
        <v>26</v>
      </c>
      <c r="I66" s="172">
        <v>10</v>
      </c>
      <c r="J66" s="172">
        <v>16</v>
      </c>
      <c r="K66" s="177" t="s">
        <v>108</v>
      </c>
      <c r="L66" s="172">
        <v>1</v>
      </c>
      <c r="M66" s="172">
        <v>2</v>
      </c>
      <c r="N66" s="172">
        <v>1</v>
      </c>
      <c r="O66" s="172">
        <v>1</v>
      </c>
      <c r="P66" s="172" t="s">
        <v>108</v>
      </c>
      <c r="Q66" s="172" t="s">
        <v>108</v>
      </c>
      <c r="R66" s="172" t="s">
        <v>108</v>
      </c>
      <c r="S66" s="172">
        <v>2</v>
      </c>
      <c r="T66" s="172">
        <v>3</v>
      </c>
      <c r="U66" s="172">
        <v>3</v>
      </c>
      <c r="V66" s="172">
        <v>1</v>
      </c>
      <c r="W66" s="172">
        <v>1</v>
      </c>
      <c r="X66" s="172" t="s">
        <v>108</v>
      </c>
      <c r="Y66" s="172">
        <v>4</v>
      </c>
      <c r="Z66" s="172">
        <v>4</v>
      </c>
      <c r="AA66" s="172">
        <v>2</v>
      </c>
      <c r="AB66" s="172" t="s">
        <v>108</v>
      </c>
      <c r="AC66" s="172">
        <v>1</v>
      </c>
      <c r="AD66" s="172" t="s">
        <v>108</v>
      </c>
      <c r="AE66" s="172" t="s">
        <v>108</v>
      </c>
      <c r="AF66" s="172" t="s">
        <v>108</v>
      </c>
      <c r="AG66" s="178">
        <v>3</v>
      </c>
      <c r="AH66" s="178">
        <v>12</v>
      </c>
      <c r="AI66" s="178">
        <v>11</v>
      </c>
      <c r="AJ66" s="178">
        <v>7</v>
      </c>
      <c r="AK66" s="178">
        <v>1</v>
      </c>
      <c r="AL66" s="182"/>
      <c r="AM66" s="179" t="s">
        <v>461</v>
      </c>
      <c r="AN66" s="157"/>
    </row>
    <row r="67" spans="1:40" x14ac:dyDescent="0.45">
      <c r="A67" s="157">
        <v>67</v>
      </c>
      <c r="B67" s="180"/>
      <c r="C67" s="181"/>
      <c r="D67" s="169"/>
      <c r="E67" s="182"/>
      <c r="F67" s="176" t="s">
        <v>462</v>
      </c>
      <c r="G67" s="184">
        <v>143</v>
      </c>
      <c r="H67" s="183">
        <f t="shared" si="4"/>
        <v>320</v>
      </c>
      <c r="I67" s="172">
        <v>148</v>
      </c>
      <c r="J67" s="172">
        <v>172</v>
      </c>
      <c r="K67" s="177">
        <v>22</v>
      </c>
      <c r="L67" s="172">
        <v>19</v>
      </c>
      <c r="M67" s="172">
        <v>10</v>
      </c>
      <c r="N67" s="172">
        <v>10</v>
      </c>
      <c r="O67" s="172">
        <v>8</v>
      </c>
      <c r="P67" s="172">
        <v>2</v>
      </c>
      <c r="Q67" s="172">
        <v>16</v>
      </c>
      <c r="R67" s="172">
        <v>33</v>
      </c>
      <c r="S67" s="172">
        <v>26</v>
      </c>
      <c r="T67" s="172">
        <v>29</v>
      </c>
      <c r="U67" s="172">
        <v>23</v>
      </c>
      <c r="V67" s="172">
        <v>22</v>
      </c>
      <c r="W67" s="172">
        <v>27</v>
      </c>
      <c r="X67" s="172">
        <v>19</v>
      </c>
      <c r="Y67" s="172">
        <v>16</v>
      </c>
      <c r="Z67" s="172">
        <v>8</v>
      </c>
      <c r="AA67" s="172">
        <v>12</v>
      </c>
      <c r="AB67" s="172">
        <v>9</v>
      </c>
      <c r="AC67" s="172">
        <v>7</v>
      </c>
      <c r="AD67" s="172">
        <v>1</v>
      </c>
      <c r="AE67" s="172" t="s">
        <v>108</v>
      </c>
      <c r="AF67" s="172">
        <v>1</v>
      </c>
      <c r="AG67" s="178">
        <v>51</v>
      </c>
      <c r="AH67" s="178">
        <v>196</v>
      </c>
      <c r="AI67" s="178">
        <v>72</v>
      </c>
      <c r="AJ67" s="178">
        <v>37</v>
      </c>
      <c r="AK67" s="178">
        <v>17</v>
      </c>
      <c r="AL67" s="182"/>
      <c r="AM67" s="179" t="s">
        <v>462</v>
      </c>
      <c r="AN67" s="157"/>
    </row>
    <row r="68" spans="1:40" x14ac:dyDescent="0.45">
      <c r="A68" s="157">
        <v>68</v>
      </c>
      <c r="B68" s="180"/>
      <c r="C68" s="181"/>
      <c r="D68" s="169"/>
      <c r="E68" s="182"/>
      <c r="F68" s="176" t="s">
        <v>463</v>
      </c>
      <c r="G68" s="184">
        <v>37</v>
      </c>
      <c r="H68" s="183">
        <f t="shared" si="4"/>
        <v>73</v>
      </c>
      <c r="I68" s="172">
        <v>35</v>
      </c>
      <c r="J68" s="172">
        <v>38</v>
      </c>
      <c r="K68" s="177">
        <v>1</v>
      </c>
      <c r="L68" s="172">
        <v>1</v>
      </c>
      <c r="M68" s="172">
        <v>1</v>
      </c>
      <c r="N68" s="172">
        <v>3</v>
      </c>
      <c r="O68" s="172">
        <v>2</v>
      </c>
      <c r="P68" s="172">
        <v>1</v>
      </c>
      <c r="Q68" s="172">
        <v>5</v>
      </c>
      <c r="R68" s="172">
        <v>3</v>
      </c>
      <c r="S68" s="172">
        <v>4</v>
      </c>
      <c r="T68" s="172">
        <v>7</v>
      </c>
      <c r="U68" s="172">
        <v>2</v>
      </c>
      <c r="V68" s="172">
        <v>3</v>
      </c>
      <c r="W68" s="172">
        <v>8</v>
      </c>
      <c r="X68" s="172">
        <v>6</v>
      </c>
      <c r="Y68" s="172">
        <v>5</v>
      </c>
      <c r="Z68" s="172">
        <v>12</v>
      </c>
      <c r="AA68" s="172">
        <v>4</v>
      </c>
      <c r="AB68" s="172">
        <v>1</v>
      </c>
      <c r="AC68" s="172">
        <v>1</v>
      </c>
      <c r="AD68" s="172" t="s">
        <v>108</v>
      </c>
      <c r="AE68" s="172" t="s">
        <v>108</v>
      </c>
      <c r="AF68" s="172">
        <v>3</v>
      </c>
      <c r="AG68" s="178">
        <v>3</v>
      </c>
      <c r="AH68" s="178">
        <v>38</v>
      </c>
      <c r="AI68" s="178">
        <v>29</v>
      </c>
      <c r="AJ68" s="178">
        <v>18</v>
      </c>
      <c r="AK68" s="178">
        <v>2</v>
      </c>
      <c r="AL68" s="182"/>
      <c r="AM68" s="179" t="s">
        <v>463</v>
      </c>
      <c r="AN68" s="157"/>
    </row>
    <row r="69" spans="1:40" x14ac:dyDescent="0.45">
      <c r="A69" s="157">
        <v>69</v>
      </c>
      <c r="B69" s="180"/>
      <c r="C69" s="181"/>
      <c r="D69" s="169"/>
      <c r="E69" s="182"/>
      <c r="F69" s="176" t="s">
        <v>464</v>
      </c>
      <c r="G69" s="184">
        <v>140</v>
      </c>
      <c r="H69" s="183">
        <f t="shared" si="4"/>
        <v>327</v>
      </c>
      <c r="I69" s="172">
        <v>154</v>
      </c>
      <c r="J69" s="172">
        <v>173</v>
      </c>
      <c r="K69" s="177">
        <v>35</v>
      </c>
      <c r="L69" s="172">
        <v>21</v>
      </c>
      <c r="M69" s="172">
        <v>7</v>
      </c>
      <c r="N69" s="172">
        <v>7</v>
      </c>
      <c r="O69" s="172">
        <v>6</v>
      </c>
      <c r="P69" s="172">
        <v>16</v>
      </c>
      <c r="Q69" s="172">
        <v>35</v>
      </c>
      <c r="R69" s="172">
        <v>45</v>
      </c>
      <c r="S69" s="172">
        <v>28</v>
      </c>
      <c r="T69" s="172">
        <v>25</v>
      </c>
      <c r="U69" s="172">
        <v>13</v>
      </c>
      <c r="V69" s="172">
        <v>26</v>
      </c>
      <c r="W69" s="172">
        <v>15</v>
      </c>
      <c r="X69" s="172">
        <v>11</v>
      </c>
      <c r="Y69" s="172">
        <v>14</v>
      </c>
      <c r="Z69" s="172">
        <v>10</v>
      </c>
      <c r="AA69" s="172">
        <v>5</v>
      </c>
      <c r="AB69" s="172">
        <v>6</v>
      </c>
      <c r="AC69" s="172">
        <v>2</v>
      </c>
      <c r="AD69" s="172" t="s">
        <v>108</v>
      </c>
      <c r="AE69" s="172" t="s">
        <v>108</v>
      </c>
      <c r="AF69" s="172" t="s">
        <v>108</v>
      </c>
      <c r="AG69" s="178">
        <v>63</v>
      </c>
      <c r="AH69" s="178">
        <v>216</v>
      </c>
      <c r="AI69" s="178">
        <v>48</v>
      </c>
      <c r="AJ69" s="178">
        <v>23</v>
      </c>
      <c r="AK69" s="178">
        <v>8</v>
      </c>
      <c r="AL69" s="182"/>
      <c r="AM69" s="179" t="s">
        <v>464</v>
      </c>
      <c r="AN69" s="157"/>
    </row>
    <row r="70" spans="1:40" x14ac:dyDescent="0.45">
      <c r="A70" s="157">
        <v>70</v>
      </c>
      <c r="B70" s="180"/>
      <c r="C70" s="181"/>
      <c r="D70" s="169"/>
      <c r="E70" s="182"/>
      <c r="F70" s="176" t="s">
        <v>465</v>
      </c>
      <c r="G70" s="184">
        <v>61</v>
      </c>
      <c r="H70" s="183">
        <f t="shared" si="4"/>
        <v>143</v>
      </c>
      <c r="I70" s="172">
        <v>68</v>
      </c>
      <c r="J70" s="172">
        <v>75</v>
      </c>
      <c r="K70" s="177">
        <v>2</v>
      </c>
      <c r="L70" s="172">
        <v>7</v>
      </c>
      <c r="M70" s="172">
        <v>3</v>
      </c>
      <c r="N70" s="172">
        <v>6</v>
      </c>
      <c r="O70" s="172">
        <v>5</v>
      </c>
      <c r="P70" s="172">
        <v>2</v>
      </c>
      <c r="Q70" s="172">
        <v>6</v>
      </c>
      <c r="R70" s="172">
        <v>5</v>
      </c>
      <c r="S70" s="172">
        <v>5</v>
      </c>
      <c r="T70" s="172">
        <v>11</v>
      </c>
      <c r="U70" s="172">
        <v>6</v>
      </c>
      <c r="V70" s="172">
        <v>12</v>
      </c>
      <c r="W70" s="172">
        <v>12</v>
      </c>
      <c r="X70" s="172">
        <v>16</v>
      </c>
      <c r="Y70" s="172">
        <v>19</v>
      </c>
      <c r="Z70" s="172">
        <v>9</v>
      </c>
      <c r="AA70" s="172">
        <v>6</v>
      </c>
      <c r="AB70" s="172">
        <v>7</v>
      </c>
      <c r="AC70" s="172">
        <v>4</v>
      </c>
      <c r="AD70" s="172" t="s">
        <v>108</v>
      </c>
      <c r="AE70" s="172" t="s">
        <v>108</v>
      </c>
      <c r="AF70" s="172" t="s">
        <v>108</v>
      </c>
      <c r="AG70" s="178">
        <v>12</v>
      </c>
      <c r="AH70" s="178">
        <v>70</v>
      </c>
      <c r="AI70" s="178">
        <v>61</v>
      </c>
      <c r="AJ70" s="178">
        <v>26</v>
      </c>
      <c r="AK70" s="178">
        <v>11</v>
      </c>
      <c r="AL70" s="182"/>
      <c r="AM70" s="179" t="s">
        <v>465</v>
      </c>
      <c r="AN70" s="157"/>
    </row>
    <row r="71" spans="1:40" x14ac:dyDescent="0.45">
      <c r="A71" s="157">
        <v>71</v>
      </c>
      <c r="B71" s="180"/>
      <c r="C71" s="181"/>
      <c r="D71" s="169"/>
      <c r="E71" s="182"/>
      <c r="F71" s="176" t="s">
        <v>466</v>
      </c>
      <c r="G71" s="184">
        <v>17</v>
      </c>
      <c r="H71" s="183">
        <f t="shared" si="4"/>
        <v>48</v>
      </c>
      <c r="I71" s="172">
        <v>21</v>
      </c>
      <c r="J71" s="172">
        <v>27</v>
      </c>
      <c r="K71" s="177" t="s">
        <v>108</v>
      </c>
      <c r="L71" s="172">
        <v>1</v>
      </c>
      <c r="M71" s="172">
        <v>1</v>
      </c>
      <c r="N71" s="172">
        <v>2</v>
      </c>
      <c r="O71" s="172">
        <v>2</v>
      </c>
      <c r="P71" s="172" t="s">
        <v>108</v>
      </c>
      <c r="Q71" s="172">
        <v>1</v>
      </c>
      <c r="R71" s="172">
        <v>2</v>
      </c>
      <c r="S71" s="172">
        <v>7</v>
      </c>
      <c r="T71" s="172">
        <v>2</v>
      </c>
      <c r="U71" s="172">
        <v>3</v>
      </c>
      <c r="V71" s="172">
        <v>2</v>
      </c>
      <c r="W71" s="172">
        <v>4</v>
      </c>
      <c r="X71" s="172">
        <v>4</v>
      </c>
      <c r="Y71" s="172">
        <v>6</v>
      </c>
      <c r="Z71" s="172">
        <v>2</v>
      </c>
      <c r="AA71" s="172">
        <v>4</v>
      </c>
      <c r="AB71" s="172">
        <v>2</v>
      </c>
      <c r="AC71" s="172">
        <v>1</v>
      </c>
      <c r="AD71" s="172">
        <v>2</v>
      </c>
      <c r="AE71" s="172" t="s">
        <v>108</v>
      </c>
      <c r="AF71" s="172" t="s">
        <v>108</v>
      </c>
      <c r="AG71" s="178">
        <v>2</v>
      </c>
      <c r="AH71" s="178">
        <v>25</v>
      </c>
      <c r="AI71" s="178">
        <v>21</v>
      </c>
      <c r="AJ71" s="178">
        <v>11</v>
      </c>
      <c r="AK71" s="178">
        <v>5</v>
      </c>
      <c r="AL71" s="182"/>
      <c r="AM71" s="179" t="s">
        <v>466</v>
      </c>
      <c r="AN71" s="157"/>
    </row>
    <row r="72" spans="1:40" x14ac:dyDescent="0.45">
      <c r="A72" s="157">
        <v>72</v>
      </c>
      <c r="B72" s="180"/>
      <c r="C72" s="181"/>
      <c r="D72" s="169"/>
      <c r="E72" s="182"/>
      <c r="F72" s="176" t="s">
        <v>467</v>
      </c>
      <c r="G72" s="184">
        <v>31</v>
      </c>
      <c r="H72" s="183">
        <f t="shared" si="4"/>
        <v>68</v>
      </c>
      <c r="I72" s="172">
        <v>35</v>
      </c>
      <c r="J72" s="172">
        <v>33</v>
      </c>
      <c r="K72" s="177" t="s">
        <v>108</v>
      </c>
      <c r="L72" s="172">
        <v>1</v>
      </c>
      <c r="M72" s="172" t="s">
        <v>108</v>
      </c>
      <c r="N72" s="172">
        <v>2</v>
      </c>
      <c r="O72" s="172">
        <v>1</v>
      </c>
      <c r="P72" s="172">
        <v>2</v>
      </c>
      <c r="Q72" s="172">
        <v>2</v>
      </c>
      <c r="R72" s="172">
        <v>2</v>
      </c>
      <c r="S72" s="172">
        <v>2</v>
      </c>
      <c r="T72" s="172">
        <v>5</v>
      </c>
      <c r="U72" s="172">
        <v>3</v>
      </c>
      <c r="V72" s="172">
        <v>7</v>
      </c>
      <c r="W72" s="172">
        <v>4</v>
      </c>
      <c r="X72" s="172">
        <v>13</v>
      </c>
      <c r="Y72" s="172">
        <v>10</v>
      </c>
      <c r="Z72" s="172">
        <v>3</v>
      </c>
      <c r="AA72" s="172">
        <v>2</v>
      </c>
      <c r="AB72" s="172">
        <v>6</v>
      </c>
      <c r="AC72" s="172">
        <v>1</v>
      </c>
      <c r="AD72" s="172">
        <v>2</v>
      </c>
      <c r="AE72" s="172" t="s">
        <v>108</v>
      </c>
      <c r="AF72" s="172" t="s">
        <v>108</v>
      </c>
      <c r="AG72" s="178">
        <v>1</v>
      </c>
      <c r="AH72" s="178">
        <v>30</v>
      </c>
      <c r="AI72" s="178">
        <v>37</v>
      </c>
      <c r="AJ72" s="178">
        <v>14</v>
      </c>
      <c r="AK72" s="178">
        <v>9</v>
      </c>
      <c r="AL72" s="182"/>
      <c r="AM72" s="179" t="s">
        <v>467</v>
      </c>
      <c r="AN72" s="157"/>
    </row>
    <row r="73" spans="1:40" x14ac:dyDescent="0.45">
      <c r="A73" s="157">
        <v>73</v>
      </c>
      <c r="B73" s="180"/>
      <c r="C73" s="181"/>
      <c r="D73" s="169"/>
      <c r="E73" s="182"/>
      <c r="F73" s="176" t="s">
        <v>468</v>
      </c>
      <c r="G73" s="184">
        <v>13</v>
      </c>
      <c r="H73" s="183">
        <f t="shared" si="4"/>
        <v>28</v>
      </c>
      <c r="I73" s="172">
        <v>13</v>
      </c>
      <c r="J73" s="172">
        <v>15</v>
      </c>
      <c r="K73" s="177">
        <v>1</v>
      </c>
      <c r="L73" s="172">
        <v>4</v>
      </c>
      <c r="M73" s="172">
        <v>1</v>
      </c>
      <c r="N73" s="172" t="s">
        <v>108</v>
      </c>
      <c r="O73" s="172" t="s">
        <v>108</v>
      </c>
      <c r="P73" s="172" t="s">
        <v>108</v>
      </c>
      <c r="Q73" s="172">
        <v>1</v>
      </c>
      <c r="R73" s="172">
        <v>1</v>
      </c>
      <c r="S73" s="172">
        <v>3</v>
      </c>
      <c r="T73" s="172">
        <v>1</v>
      </c>
      <c r="U73" s="172">
        <v>2</v>
      </c>
      <c r="V73" s="172">
        <v>3</v>
      </c>
      <c r="W73" s="172">
        <v>3</v>
      </c>
      <c r="X73" s="172" t="s">
        <v>108</v>
      </c>
      <c r="Y73" s="172">
        <v>1</v>
      </c>
      <c r="Z73" s="172">
        <v>2</v>
      </c>
      <c r="AA73" s="172">
        <v>1</v>
      </c>
      <c r="AB73" s="172">
        <v>1</v>
      </c>
      <c r="AC73" s="172">
        <v>2</v>
      </c>
      <c r="AD73" s="172" t="s">
        <v>108</v>
      </c>
      <c r="AE73" s="172">
        <v>1</v>
      </c>
      <c r="AF73" s="172" t="s">
        <v>108</v>
      </c>
      <c r="AG73" s="178">
        <v>6</v>
      </c>
      <c r="AH73" s="178">
        <v>14</v>
      </c>
      <c r="AI73" s="178">
        <v>8</v>
      </c>
      <c r="AJ73" s="178">
        <v>7</v>
      </c>
      <c r="AK73" s="178">
        <v>4</v>
      </c>
      <c r="AL73" s="182"/>
      <c r="AM73" s="179" t="s">
        <v>468</v>
      </c>
      <c r="AN73" s="157"/>
    </row>
    <row r="74" spans="1:40" x14ac:dyDescent="0.45">
      <c r="A74" s="157">
        <v>74</v>
      </c>
      <c r="B74" s="180"/>
      <c r="C74" s="181"/>
      <c r="D74" s="169"/>
      <c r="E74" s="182"/>
      <c r="F74" s="176" t="s">
        <v>469</v>
      </c>
      <c r="G74" s="184">
        <v>15</v>
      </c>
      <c r="H74" s="183">
        <f t="shared" si="4"/>
        <v>37</v>
      </c>
      <c r="I74" s="172">
        <v>18</v>
      </c>
      <c r="J74" s="172">
        <v>19</v>
      </c>
      <c r="K74" s="177">
        <v>1</v>
      </c>
      <c r="L74" s="172">
        <v>1</v>
      </c>
      <c r="M74" s="172">
        <v>1</v>
      </c>
      <c r="N74" s="172">
        <v>2</v>
      </c>
      <c r="O74" s="172">
        <v>1</v>
      </c>
      <c r="P74" s="172">
        <v>1</v>
      </c>
      <c r="Q74" s="172">
        <v>2</v>
      </c>
      <c r="R74" s="172">
        <v>1</v>
      </c>
      <c r="S74" s="172">
        <v>4</v>
      </c>
      <c r="T74" s="172">
        <v>2</v>
      </c>
      <c r="U74" s="172">
        <v>3</v>
      </c>
      <c r="V74" s="172">
        <v>2</v>
      </c>
      <c r="W74" s="172">
        <v>3</v>
      </c>
      <c r="X74" s="172">
        <v>3</v>
      </c>
      <c r="Y74" s="172">
        <v>4</v>
      </c>
      <c r="Z74" s="172">
        <v>2</v>
      </c>
      <c r="AA74" s="172">
        <v>2</v>
      </c>
      <c r="AB74" s="172">
        <v>1</v>
      </c>
      <c r="AC74" s="172">
        <v>1</v>
      </c>
      <c r="AD74" s="172" t="s">
        <v>108</v>
      </c>
      <c r="AE74" s="172" t="s">
        <v>108</v>
      </c>
      <c r="AF74" s="172" t="s">
        <v>108</v>
      </c>
      <c r="AG74" s="178">
        <v>3</v>
      </c>
      <c r="AH74" s="178">
        <v>21</v>
      </c>
      <c r="AI74" s="178">
        <v>13</v>
      </c>
      <c r="AJ74" s="178">
        <v>6</v>
      </c>
      <c r="AK74" s="178">
        <v>2</v>
      </c>
      <c r="AL74" s="182"/>
      <c r="AM74" s="179" t="s">
        <v>469</v>
      </c>
      <c r="AN74" s="157"/>
    </row>
    <row r="75" spans="1:40" x14ac:dyDescent="0.45">
      <c r="A75" s="157">
        <v>75</v>
      </c>
      <c r="B75" s="180"/>
      <c r="C75" s="181"/>
      <c r="D75" s="169"/>
      <c r="E75" s="182"/>
      <c r="F75" s="176" t="s">
        <v>470</v>
      </c>
      <c r="G75" s="184">
        <v>14</v>
      </c>
      <c r="H75" s="183">
        <f t="shared" si="4"/>
        <v>30</v>
      </c>
      <c r="I75" s="172">
        <v>13</v>
      </c>
      <c r="J75" s="172">
        <v>17</v>
      </c>
      <c r="K75" s="177" t="s">
        <v>108</v>
      </c>
      <c r="L75" s="172" t="s">
        <v>108</v>
      </c>
      <c r="M75" s="172" t="s">
        <v>108</v>
      </c>
      <c r="N75" s="172">
        <v>1</v>
      </c>
      <c r="O75" s="172" t="s">
        <v>108</v>
      </c>
      <c r="P75" s="172">
        <v>1</v>
      </c>
      <c r="Q75" s="172">
        <v>1</v>
      </c>
      <c r="R75" s="172" t="s">
        <v>108</v>
      </c>
      <c r="S75" s="172">
        <v>1</v>
      </c>
      <c r="T75" s="172">
        <v>3</v>
      </c>
      <c r="U75" s="172">
        <v>3</v>
      </c>
      <c r="V75" s="172">
        <v>3</v>
      </c>
      <c r="W75" s="172">
        <v>4</v>
      </c>
      <c r="X75" s="172">
        <v>3</v>
      </c>
      <c r="Y75" s="172">
        <v>1</v>
      </c>
      <c r="Z75" s="172">
        <v>2</v>
      </c>
      <c r="AA75" s="172">
        <v>6</v>
      </c>
      <c r="AB75" s="172">
        <v>1</v>
      </c>
      <c r="AC75" s="172" t="s">
        <v>108</v>
      </c>
      <c r="AD75" s="172" t="s">
        <v>108</v>
      </c>
      <c r="AE75" s="172" t="s">
        <v>108</v>
      </c>
      <c r="AF75" s="172" t="s">
        <v>108</v>
      </c>
      <c r="AG75" s="178" t="s">
        <v>108</v>
      </c>
      <c r="AH75" s="178">
        <v>17</v>
      </c>
      <c r="AI75" s="178">
        <v>13</v>
      </c>
      <c r="AJ75" s="178">
        <v>9</v>
      </c>
      <c r="AK75" s="178">
        <v>1</v>
      </c>
      <c r="AL75" s="182"/>
      <c r="AM75" s="179" t="s">
        <v>470</v>
      </c>
      <c r="AN75" s="157"/>
    </row>
    <row r="76" spans="1:40" x14ac:dyDescent="0.45">
      <c r="A76" s="157">
        <v>76</v>
      </c>
      <c r="B76" s="180"/>
      <c r="C76" s="181"/>
      <c r="D76" s="169"/>
      <c r="E76" s="182"/>
      <c r="F76" s="176" t="s">
        <v>471</v>
      </c>
      <c r="G76" s="184">
        <v>14</v>
      </c>
      <c r="H76" s="183">
        <f t="shared" si="4"/>
        <v>34</v>
      </c>
      <c r="I76" s="172">
        <v>16</v>
      </c>
      <c r="J76" s="172">
        <v>18</v>
      </c>
      <c r="K76" s="177" t="s">
        <v>108</v>
      </c>
      <c r="L76" s="172" t="s">
        <v>108</v>
      </c>
      <c r="M76" s="172" t="s">
        <v>108</v>
      </c>
      <c r="N76" s="172">
        <v>2</v>
      </c>
      <c r="O76" s="172" t="s">
        <v>108</v>
      </c>
      <c r="P76" s="172">
        <v>1</v>
      </c>
      <c r="Q76" s="172">
        <v>2</v>
      </c>
      <c r="R76" s="172" t="s">
        <v>108</v>
      </c>
      <c r="S76" s="172">
        <v>4</v>
      </c>
      <c r="T76" s="172">
        <v>1</v>
      </c>
      <c r="U76" s="172">
        <v>1</v>
      </c>
      <c r="V76" s="172">
        <v>6</v>
      </c>
      <c r="W76" s="172">
        <v>1</v>
      </c>
      <c r="X76" s="172">
        <v>3</v>
      </c>
      <c r="Y76" s="172">
        <v>3</v>
      </c>
      <c r="Z76" s="172">
        <v>2</v>
      </c>
      <c r="AA76" s="172">
        <v>5</v>
      </c>
      <c r="AB76" s="172">
        <v>3</v>
      </c>
      <c r="AC76" s="172" t="s">
        <v>108</v>
      </c>
      <c r="AD76" s="172" t="s">
        <v>108</v>
      </c>
      <c r="AE76" s="172" t="s">
        <v>108</v>
      </c>
      <c r="AF76" s="172" t="s">
        <v>108</v>
      </c>
      <c r="AG76" s="178" t="s">
        <v>108</v>
      </c>
      <c r="AH76" s="178">
        <v>18</v>
      </c>
      <c r="AI76" s="178">
        <v>16</v>
      </c>
      <c r="AJ76" s="178">
        <v>10</v>
      </c>
      <c r="AK76" s="178">
        <v>3</v>
      </c>
      <c r="AL76" s="182"/>
      <c r="AM76" s="179" t="s">
        <v>471</v>
      </c>
      <c r="AN76" s="157"/>
    </row>
    <row r="77" spans="1:40" x14ac:dyDescent="0.45">
      <c r="A77" s="157">
        <v>77</v>
      </c>
      <c r="B77" s="180"/>
      <c r="C77" s="181"/>
      <c r="D77" s="169"/>
      <c r="E77" s="182"/>
      <c r="F77" s="176" t="s">
        <v>472</v>
      </c>
      <c r="G77" s="184">
        <v>10</v>
      </c>
      <c r="H77" s="183">
        <f t="shared" si="4"/>
        <v>22</v>
      </c>
      <c r="I77" s="172">
        <v>13</v>
      </c>
      <c r="J77" s="172">
        <v>9</v>
      </c>
      <c r="K77" s="177" t="s">
        <v>108</v>
      </c>
      <c r="L77" s="172" t="s">
        <v>108</v>
      </c>
      <c r="M77" s="172" t="s">
        <v>108</v>
      </c>
      <c r="N77" s="172" t="s">
        <v>108</v>
      </c>
      <c r="O77" s="172">
        <v>1</v>
      </c>
      <c r="P77" s="172" t="s">
        <v>108</v>
      </c>
      <c r="Q77" s="172" t="s">
        <v>108</v>
      </c>
      <c r="R77" s="172">
        <v>3</v>
      </c>
      <c r="S77" s="172">
        <v>1</v>
      </c>
      <c r="T77" s="172">
        <v>1</v>
      </c>
      <c r="U77" s="172" t="s">
        <v>108</v>
      </c>
      <c r="V77" s="172">
        <v>2</v>
      </c>
      <c r="W77" s="172">
        <v>1</v>
      </c>
      <c r="X77" s="172">
        <v>3</v>
      </c>
      <c r="Y77" s="172">
        <v>3</v>
      </c>
      <c r="Z77" s="172">
        <v>1</v>
      </c>
      <c r="AA77" s="172">
        <v>3</v>
      </c>
      <c r="AB77" s="172">
        <v>2</v>
      </c>
      <c r="AC77" s="172">
        <v>1</v>
      </c>
      <c r="AD77" s="172" t="s">
        <v>108</v>
      </c>
      <c r="AE77" s="172" t="s">
        <v>108</v>
      </c>
      <c r="AF77" s="172" t="s">
        <v>108</v>
      </c>
      <c r="AG77" s="178" t="s">
        <v>108</v>
      </c>
      <c r="AH77" s="178">
        <v>9</v>
      </c>
      <c r="AI77" s="178">
        <v>13</v>
      </c>
      <c r="AJ77" s="178">
        <v>7</v>
      </c>
      <c r="AK77" s="178">
        <v>3</v>
      </c>
      <c r="AL77" s="182"/>
      <c r="AM77" s="179" t="s">
        <v>472</v>
      </c>
      <c r="AN77" s="157"/>
    </row>
    <row r="78" spans="1:40" x14ac:dyDescent="0.45">
      <c r="A78" s="157">
        <v>78</v>
      </c>
      <c r="B78" s="180"/>
      <c r="C78" s="181"/>
      <c r="D78" s="169"/>
      <c r="E78" s="182"/>
      <c r="F78" s="176" t="s">
        <v>473</v>
      </c>
      <c r="G78" s="184">
        <v>54</v>
      </c>
      <c r="H78" s="183">
        <f t="shared" si="4"/>
        <v>101</v>
      </c>
      <c r="I78" s="172">
        <v>46</v>
      </c>
      <c r="J78" s="172">
        <v>55</v>
      </c>
      <c r="K78" s="177">
        <v>4</v>
      </c>
      <c r="L78" s="172">
        <v>6</v>
      </c>
      <c r="M78" s="172">
        <v>2</v>
      </c>
      <c r="N78" s="172">
        <v>3</v>
      </c>
      <c r="O78" s="172">
        <v>2</v>
      </c>
      <c r="P78" s="172">
        <v>4</v>
      </c>
      <c r="Q78" s="172">
        <v>5</v>
      </c>
      <c r="R78" s="172">
        <v>5</v>
      </c>
      <c r="S78" s="172">
        <v>11</v>
      </c>
      <c r="T78" s="172">
        <v>8</v>
      </c>
      <c r="U78" s="172">
        <v>5</v>
      </c>
      <c r="V78" s="172">
        <v>8</v>
      </c>
      <c r="W78" s="172">
        <v>13</v>
      </c>
      <c r="X78" s="172">
        <v>8</v>
      </c>
      <c r="Y78" s="172">
        <v>3</v>
      </c>
      <c r="Z78" s="172">
        <v>5</v>
      </c>
      <c r="AA78" s="172">
        <v>2</v>
      </c>
      <c r="AB78" s="172">
        <v>3</v>
      </c>
      <c r="AC78" s="172">
        <v>1</v>
      </c>
      <c r="AD78" s="172" t="s">
        <v>108</v>
      </c>
      <c r="AE78" s="172" t="s">
        <v>108</v>
      </c>
      <c r="AF78" s="172">
        <v>3</v>
      </c>
      <c r="AG78" s="178">
        <v>12</v>
      </c>
      <c r="AH78" s="178">
        <v>64</v>
      </c>
      <c r="AI78" s="178">
        <v>22</v>
      </c>
      <c r="AJ78" s="178">
        <v>11</v>
      </c>
      <c r="AK78" s="178">
        <v>4</v>
      </c>
      <c r="AL78" s="182"/>
      <c r="AM78" s="179" t="s">
        <v>473</v>
      </c>
      <c r="AN78" s="157"/>
    </row>
    <row r="79" spans="1:40" x14ac:dyDescent="0.45">
      <c r="A79" s="157">
        <v>79</v>
      </c>
      <c r="B79" s="180"/>
      <c r="C79" s="181"/>
      <c r="D79" s="169"/>
      <c r="E79" s="182"/>
      <c r="F79" s="176" t="s">
        <v>474</v>
      </c>
      <c r="G79" s="184">
        <v>59</v>
      </c>
      <c r="H79" s="183">
        <f t="shared" si="4"/>
        <v>99</v>
      </c>
      <c r="I79" s="172">
        <v>48</v>
      </c>
      <c r="J79" s="172">
        <v>51</v>
      </c>
      <c r="K79" s="177">
        <v>2</v>
      </c>
      <c r="L79" s="172">
        <v>4</v>
      </c>
      <c r="M79" s="172">
        <v>5</v>
      </c>
      <c r="N79" s="172">
        <v>4</v>
      </c>
      <c r="O79" s="172">
        <v>6</v>
      </c>
      <c r="P79" s="172">
        <v>7</v>
      </c>
      <c r="Q79" s="172">
        <v>5</v>
      </c>
      <c r="R79" s="172">
        <v>5</v>
      </c>
      <c r="S79" s="172">
        <v>11</v>
      </c>
      <c r="T79" s="172">
        <v>11</v>
      </c>
      <c r="U79" s="172">
        <v>2</v>
      </c>
      <c r="V79" s="172">
        <v>3</v>
      </c>
      <c r="W79" s="172">
        <v>7</v>
      </c>
      <c r="X79" s="172">
        <v>6</v>
      </c>
      <c r="Y79" s="172">
        <v>7</v>
      </c>
      <c r="Z79" s="172">
        <v>4</v>
      </c>
      <c r="AA79" s="172">
        <v>2</v>
      </c>
      <c r="AB79" s="172">
        <v>2</v>
      </c>
      <c r="AC79" s="172">
        <v>4</v>
      </c>
      <c r="AD79" s="172" t="s">
        <v>108</v>
      </c>
      <c r="AE79" s="172" t="s">
        <v>108</v>
      </c>
      <c r="AF79" s="172">
        <v>2</v>
      </c>
      <c r="AG79" s="178">
        <v>11</v>
      </c>
      <c r="AH79" s="178">
        <v>61</v>
      </c>
      <c r="AI79" s="178">
        <v>25</v>
      </c>
      <c r="AJ79" s="178">
        <v>12</v>
      </c>
      <c r="AK79" s="178">
        <v>6</v>
      </c>
      <c r="AL79" s="182"/>
      <c r="AM79" s="179" t="s">
        <v>474</v>
      </c>
      <c r="AN79" s="157"/>
    </row>
    <row r="80" spans="1:40" x14ac:dyDescent="0.45">
      <c r="A80" s="157">
        <v>80</v>
      </c>
      <c r="B80" s="180"/>
      <c r="C80" s="181"/>
      <c r="D80" s="169"/>
      <c r="E80" s="182"/>
      <c r="F80" s="176" t="s">
        <v>475</v>
      </c>
      <c r="G80" s="184">
        <v>15</v>
      </c>
      <c r="H80" s="183">
        <f t="shared" si="4"/>
        <v>31</v>
      </c>
      <c r="I80" s="172">
        <v>18</v>
      </c>
      <c r="J80" s="172">
        <v>13</v>
      </c>
      <c r="K80" s="177">
        <v>1</v>
      </c>
      <c r="L80" s="172">
        <v>1</v>
      </c>
      <c r="M80" s="172">
        <v>1</v>
      </c>
      <c r="N80" s="172" t="s">
        <v>108</v>
      </c>
      <c r="O80" s="172" t="s">
        <v>108</v>
      </c>
      <c r="P80" s="172" t="s">
        <v>108</v>
      </c>
      <c r="Q80" s="172">
        <v>3</v>
      </c>
      <c r="R80" s="172">
        <v>1</v>
      </c>
      <c r="S80" s="172">
        <v>1</v>
      </c>
      <c r="T80" s="172">
        <v>1</v>
      </c>
      <c r="U80" s="172">
        <v>2</v>
      </c>
      <c r="V80" s="172">
        <v>3</v>
      </c>
      <c r="W80" s="172">
        <v>3</v>
      </c>
      <c r="X80" s="172">
        <v>2</v>
      </c>
      <c r="Y80" s="172">
        <v>3</v>
      </c>
      <c r="Z80" s="172">
        <v>1</v>
      </c>
      <c r="AA80" s="172">
        <v>2</v>
      </c>
      <c r="AB80" s="172">
        <v>4</v>
      </c>
      <c r="AC80" s="172">
        <v>1</v>
      </c>
      <c r="AD80" s="172">
        <v>1</v>
      </c>
      <c r="AE80" s="172" t="s">
        <v>108</v>
      </c>
      <c r="AF80" s="172" t="s">
        <v>108</v>
      </c>
      <c r="AG80" s="178">
        <v>3</v>
      </c>
      <c r="AH80" s="178">
        <v>14</v>
      </c>
      <c r="AI80" s="178">
        <v>14</v>
      </c>
      <c r="AJ80" s="178">
        <v>9</v>
      </c>
      <c r="AK80" s="178">
        <v>6</v>
      </c>
      <c r="AL80" s="182"/>
      <c r="AM80" s="179" t="s">
        <v>475</v>
      </c>
      <c r="AN80" s="157"/>
    </row>
    <row r="81" spans="1:40" x14ac:dyDescent="0.45">
      <c r="A81" s="157">
        <v>81</v>
      </c>
      <c r="B81" s="180"/>
      <c r="C81" s="181"/>
      <c r="D81" s="169"/>
      <c r="E81" s="182"/>
      <c r="F81" s="176" t="s">
        <v>476</v>
      </c>
      <c r="G81" s="184">
        <v>12</v>
      </c>
      <c r="H81" s="183">
        <f t="shared" si="4"/>
        <v>33</v>
      </c>
      <c r="I81" s="172">
        <v>16</v>
      </c>
      <c r="J81" s="172">
        <v>17</v>
      </c>
      <c r="K81" s="177">
        <v>1</v>
      </c>
      <c r="L81" s="172">
        <v>3</v>
      </c>
      <c r="M81" s="172">
        <v>2</v>
      </c>
      <c r="N81" s="172">
        <v>3</v>
      </c>
      <c r="O81" s="172" t="s">
        <v>108</v>
      </c>
      <c r="P81" s="172" t="s">
        <v>108</v>
      </c>
      <c r="Q81" s="172" t="s">
        <v>108</v>
      </c>
      <c r="R81" s="172" t="s">
        <v>108</v>
      </c>
      <c r="S81" s="172">
        <v>6</v>
      </c>
      <c r="T81" s="172">
        <v>2</v>
      </c>
      <c r="U81" s="172">
        <v>1</v>
      </c>
      <c r="V81" s="172">
        <v>2</v>
      </c>
      <c r="W81" s="172">
        <v>2</v>
      </c>
      <c r="X81" s="172">
        <v>5</v>
      </c>
      <c r="Y81" s="172">
        <v>3</v>
      </c>
      <c r="Z81" s="172">
        <v>1</v>
      </c>
      <c r="AA81" s="172">
        <v>1</v>
      </c>
      <c r="AB81" s="172">
        <v>1</v>
      </c>
      <c r="AC81" s="172" t="s">
        <v>108</v>
      </c>
      <c r="AD81" s="172" t="s">
        <v>108</v>
      </c>
      <c r="AE81" s="172" t="s">
        <v>108</v>
      </c>
      <c r="AF81" s="172" t="s">
        <v>108</v>
      </c>
      <c r="AG81" s="178">
        <v>6</v>
      </c>
      <c r="AH81" s="178">
        <v>16</v>
      </c>
      <c r="AI81" s="178">
        <v>11</v>
      </c>
      <c r="AJ81" s="178">
        <v>3</v>
      </c>
      <c r="AK81" s="178">
        <v>1</v>
      </c>
      <c r="AL81" s="182"/>
      <c r="AM81" s="179" t="s">
        <v>476</v>
      </c>
      <c r="AN81" s="157"/>
    </row>
    <row r="82" spans="1:40" x14ac:dyDescent="0.45">
      <c r="A82" s="157">
        <v>82</v>
      </c>
      <c r="B82" s="180"/>
      <c r="C82" s="181"/>
      <c r="D82" s="169"/>
      <c r="E82" s="182"/>
      <c r="F82" s="176" t="s">
        <v>477</v>
      </c>
      <c r="G82" s="184">
        <v>16</v>
      </c>
      <c r="H82" s="183">
        <f t="shared" si="4"/>
        <v>50</v>
      </c>
      <c r="I82" s="172">
        <v>19</v>
      </c>
      <c r="J82" s="172">
        <v>31</v>
      </c>
      <c r="K82" s="177">
        <v>3</v>
      </c>
      <c r="L82" s="172">
        <v>7</v>
      </c>
      <c r="M82" s="172">
        <v>4</v>
      </c>
      <c r="N82" s="172">
        <v>1</v>
      </c>
      <c r="O82" s="172">
        <v>2</v>
      </c>
      <c r="P82" s="172">
        <v>1</v>
      </c>
      <c r="Q82" s="172">
        <v>1</v>
      </c>
      <c r="R82" s="172">
        <v>3</v>
      </c>
      <c r="S82" s="172">
        <v>11</v>
      </c>
      <c r="T82" s="172">
        <v>3</v>
      </c>
      <c r="U82" s="172">
        <v>1</v>
      </c>
      <c r="V82" s="172">
        <v>2</v>
      </c>
      <c r="W82" s="172">
        <v>3</v>
      </c>
      <c r="X82" s="172">
        <v>4</v>
      </c>
      <c r="Y82" s="172">
        <v>2</v>
      </c>
      <c r="Z82" s="172" t="s">
        <v>108</v>
      </c>
      <c r="AA82" s="172" t="s">
        <v>108</v>
      </c>
      <c r="AB82" s="172">
        <v>1</v>
      </c>
      <c r="AC82" s="172" t="s">
        <v>108</v>
      </c>
      <c r="AD82" s="172">
        <v>1</v>
      </c>
      <c r="AE82" s="172" t="s">
        <v>108</v>
      </c>
      <c r="AF82" s="172" t="s">
        <v>108</v>
      </c>
      <c r="AG82" s="178">
        <v>14</v>
      </c>
      <c r="AH82" s="178">
        <v>28</v>
      </c>
      <c r="AI82" s="178">
        <v>8</v>
      </c>
      <c r="AJ82" s="178">
        <v>2</v>
      </c>
      <c r="AK82" s="178">
        <v>2</v>
      </c>
      <c r="AL82" s="182"/>
      <c r="AM82" s="179" t="s">
        <v>477</v>
      </c>
      <c r="AN82" s="157"/>
    </row>
    <row r="83" spans="1:40" x14ac:dyDescent="0.45">
      <c r="A83" s="157">
        <v>83</v>
      </c>
      <c r="B83" s="180"/>
      <c r="C83" s="181"/>
      <c r="D83" s="169"/>
      <c r="E83" s="182"/>
      <c r="F83" s="176" t="s">
        <v>478</v>
      </c>
      <c r="G83" s="184">
        <v>20</v>
      </c>
      <c r="H83" s="183">
        <f t="shared" si="4"/>
        <v>40</v>
      </c>
      <c r="I83" s="172">
        <v>19</v>
      </c>
      <c r="J83" s="172">
        <v>21</v>
      </c>
      <c r="K83" s="177" t="s">
        <v>108</v>
      </c>
      <c r="L83" s="172" t="s">
        <v>108</v>
      </c>
      <c r="M83" s="172" t="s">
        <v>108</v>
      </c>
      <c r="N83" s="172">
        <v>3</v>
      </c>
      <c r="O83" s="172">
        <v>4</v>
      </c>
      <c r="P83" s="172" t="s">
        <v>108</v>
      </c>
      <c r="Q83" s="172">
        <v>4</v>
      </c>
      <c r="R83" s="172">
        <v>4</v>
      </c>
      <c r="S83" s="172">
        <v>3</v>
      </c>
      <c r="T83" s="172">
        <v>1</v>
      </c>
      <c r="U83" s="172">
        <v>5</v>
      </c>
      <c r="V83" s="172">
        <v>2</v>
      </c>
      <c r="W83" s="172">
        <v>1</v>
      </c>
      <c r="X83" s="172">
        <v>1</v>
      </c>
      <c r="Y83" s="172">
        <v>6</v>
      </c>
      <c r="Z83" s="172">
        <v>4</v>
      </c>
      <c r="AA83" s="172">
        <v>1</v>
      </c>
      <c r="AB83" s="172">
        <v>1</v>
      </c>
      <c r="AC83" s="172" t="s">
        <v>108</v>
      </c>
      <c r="AD83" s="172" t="s">
        <v>108</v>
      </c>
      <c r="AE83" s="172" t="s">
        <v>108</v>
      </c>
      <c r="AF83" s="172" t="s">
        <v>108</v>
      </c>
      <c r="AG83" s="178" t="s">
        <v>108</v>
      </c>
      <c r="AH83" s="178">
        <v>27</v>
      </c>
      <c r="AI83" s="178">
        <v>13</v>
      </c>
      <c r="AJ83" s="178">
        <v>6</v>
      </c>
      <c r="AK83" s="178">
        <v>1</v>
      </c>
      <c r="AL83" s="182"/>
      <c r="AM83" s="179" t="s">
        <v>478</v>
      </c>
      <c r="AN83" s="157"/>
    </row>
    <row r="84" spans="1:40" x14ac:dyDescent="0.45">
      <c r="A84" s="157">
        <v>84</v>
      </c>
      <c r="B84" s="180"/>
      <c r="C84" s="181"/>
      <c r="D84" s="169"/>
      <c r="E84" s="182"/>
      <c r="F84" s="176" t="s">
        <v>479</v>
      </c>
      <c r="G84" s="184">
        <v>61</v>
      </c>
      <c r="H84" s="183">
        <f t="shared" si="4"/>
        <v>139</v>
      </c>
      <c r="I84" s="172">
        <v>68</v>
      </c>
      <c r="J84" s="172">
        <v>71</v>
      </c>
      <c r="K84" s="177">
        <v>7</v>
      </c>
      <c r="L84" s="172">
        <v>2</v>
      </c>
      <c r="M84" s="172">
        <v>10</v>
      </c>
      <c r="N84" s="172">
        <v>2</v>
      </c>
      <c r="O84" s="172">
        <v>2</v>
      </c>
      <c r="P84" s="172">
        <v>11</v>
      </c>
      <c r="Q84" s="172">
        <v>10</v>
      </c>
      <c r="R84" s="172">
        <v>12</v>
      </c>
      <c r="S84" s="172">
        <v>9</v>
      </c>
      <c r="T84" s="172">
        <v>3</v>
      </c>
      <c r="U84" s="172">
        <v>8</v>
      </c>
      <c r="V84" s="172">
        <v>9</v>
      </c>
      <c r="W84" s="172">
        <v>12</v>
      </c>
      <c r="X84" s="172">
        <v>10</v>
      </c>
      <c r="Y84" s="172">
        <v>12</v>
      </c>
      <c r="Z84" s="172">
        <v>5</v>
      </c>
      <c r="AA84" s="172">
        <v>4</v>
      </c>
      <c r="AB84" s="172">
        <v>8</v>
      </c>
      <c r="AC84" s="172">
        <v>2</v>
      </c>
      <c r="AD84" s="172" t="s">
        <v>108</v>
      </c>
      <c r="AE84" s="172" t="s">
        <v>108</v>
      </c>
      <c r="AF84" s="172">
        <v>1</v>
      </c>
      <c r="AG84" s="178">
        <v>19</v>
      </c>
      <c r="AH84" s="178">
        <v>78</v>
      </c>
      <c r="AI84" s="178">
        <v>41</v>
      </c>
      <c r="AJ84" s="178">
        <v>19</v>
      </c>
      <c r="AK84" s="178">
        <v>10</v>
      </c>
      <c r="AL84" s="182"/>
      <c r="AM84" s="179" t="s">
        <v>479</v>
      </c>
      <c r="AN84" s="157"/>
    </row>
    <row r="85" spans="1:40" x14ac:dyDescent="0.45">
      <c r="A85" s="157">
        <v>85</v>
      </c>
      <c r="B85" s="180"/>
      <c r="C85" s="181"/>
      <c r="D85" s="169"/>
      <c r="E85" s="182"/>
      <c r="F85" s="176" t="s">
        <v>480</v>
      </c>
      <c r="G85" s="184">
        <v>67</v>
      </c>
      <c r="H85" s="183">
        <f t="shared" si="4"/>
        <v>158</v>
      </c>
      <c r="I85" s="172">
        <v>67</v>
      </c>
      <c r="J85" s="172">
        <v>91</v>
      </c>
      <c r="K85" s="177">
        <v>3</v>
      </c>
      <c r="L85" s="172">
        <v>6</v>
      </c>
      <c r="M85" s="172">
        <v>5</v>
      </c>
      <c r="N85" s="172">
        <v>5</v>
      </c>
      <c r="O85" s="172">
        <v>9</v>
      </c>
      <c r="P85" s="172">
        <v>6</v>
      </c>
      <c r="Q85" s="172">
        <v>1</v>
      </c>
      <c r="R85" s="172">
        <v>8</v>
      </c>
      <c r="S85" s="172">
        <v>9</v>
      </c>
      <c r="T85" s="172">
        <v>10</v>
      </c>
      <c r="U85" s="172">
        <v>11</v>
      </c>
      <c r="V85" s="172">
        <v>13</v>
      </c>
      <c r="W85" s="172">
        <v>6</v>
      </c>
      <c r="X85" s="172">
        <v>20</v>
      </c>
      <c r="Y85" s="172">
        <v>18</v>
      </c>
      <c r="Z85" s="172">
        <v>8</v>
      </c>
      <c r="AA85" s="172">
        <v>11</v>
      </c>
      <c r="AB85" s="172">
        <v>4</v>
      </c>
      <c r="AC85" s="172">
        <v>2</v>
      </c>
      <c r="AD85" s="172">
        <v>2</v>
      </c>
      <c r="AE85" s="172" t="s">
        <v>108</v>
      </c>
      <c r="AF85" s="172">
        <v>1</v>
      </c>
      <c r="AG85" s="178">
        <v>14</v>
      </c>
      <c r="AH85" s="178">
        <v>78</v>
      </c>
      <c r="AI85" s="178">
        <v>65</v>
      </c>
      <c r="AJ85" s="178">
        <v>27</v>
      </c>
      <c r="AK85" s="178">
        <v>8</v>
      </c>
      <c r="AL85" s="182"/>
      <c r="AM85" s="179" t="s">
        <v>480</v>
      </c>
      <c r="AN85" s="157"/>
    </row>
    <row r="86" spans="1:40" x14ac:dyDescent="0.45">
      <c r="A86" s="157">
        <v>86</v>
      </c>
      <c r="B86" s="180"/>
      <c r="C86" s="181"/>
      <c r="D86" s="169"/>
      <c r="E86" s="182"/>
      <c r="F86" s="176" t="s">
        <v>481</v>
      </c>
      <c r="G86" s="184">
        <v>186</v>
      </c>
      <c r="H86" s="183">
        <f t="shared" si="4"/>
        <v>423</v>
      </c>
      <c r="I86" s="172">
        <v>180</v>
      </c>
      <c r="J86" s="172">
        <v>243</v>
      </c>
      <c r="K86" s="177">
        <v>7</v>
      </c>
      <c r="L86" s="172">
        <v>14</v>
      </c>
      <c r="M86" s="172">
        <v>26</v>
      </c>
      <c r="N86" s="172">
        <v>15</v>
      </c>
      <c r="O86" s="172">
        <v>19</v>
      </c>
      <c r="P86" s="172">
        <v>24</v>
      </c>
      <c r="Q86" s="172">
        <v>17</v>
      </c>
      <c r="R86" s="172">
        <v>18</v>
      </c>
      <c r="S86" s="172">
        <v>18</v>
      </c>
      <c r="T86" s="172">
        <v>39</v>
      </c>
      <c r="U86" s="172">
        <v>35</v>
      </c>
      <c r="V86" s="172">
        <v>41</v>
      </c>
      <c r="W86" s="172">
        <v>36</v>
      </c>
      <c r="X86" s="172">
        <v>39</v>
      </c>
      <c r="Y86" s="172">
        <v>22</v>
      </c>
      <c r="Z86" s="172">
        <v>13</v>
      </c>
      <c r="AA86" s="172">
        <v>20</v>
      </c>
      <c r="AB86" s="172">
        <v>8</v>
      </c>
      <c r="AC86" s="172">
        <v>1</v>
      </c>
      <c r="AD86" s="172">
        <v>3</v>
      </c>
      <c r="AE86" s="172" t="s">
        <v>108</v>
      </c>
      <c r="AF86" s="172">
        <v>8</v>
      </c>
      <c r="AG86" s="178">
        <v>47</v>
      </c>
      <c r="AH86" s="178">
        <v>262</v>
      </c>
      <c r="AI86" s="178">
        <v>106</v>
      </c>
      <c r="AJ86" s="178">
        <v>45</v>
      </c>
      <c r="AK86" s="178">
        <v>12</v>
      </c>
      <c r="AL86" s="182"/>
      <c r="AM86" s="179" t="s">
        <v>481</v>
      </c>
      <c r="AN86" s="157"/>
    </row>
    <row r="87" spans="1:40" x14ac:dyDescent="0.45">
      <c r="A87" s="157">
        <v>87</v>
      </c>
      <c r="B87" s="180"/>
      <c r="C87" s="181"/>
      <c r="D87" s="169"/>
      <c r="E87" s="182"/>
      <c r="F87" s="176" t="s">
        <v>482</v>
      </c>
      <c r="G87" s="184">
        <v>22</v>
      </c>
      <c r="H87" s="183">
        <f t="shared" si="4"/>
        <v>51</v>
      </c>
      <c r="I87" s="172">
        <v>25</v>
      </c>
      <c r="J87" s="172">
        <v>26</v>
      </c>
      <c r="K87" s="177">
        <v>1</v>
      </c>
      <c r="L87" s="172">
        <v>1</v>
      </c>
      <c r="M87" s="172" t="s">
        <v>108</v>
      </c>
      <c r="N87" s="172">
        <v>5</v>
      </c>
      <c r="O87" s="172">
        <v>1</v>
      </c>
      <c r="P87" s="172" t="s">
        <v>108</v>
      </c>
      <c r="Q87" s="172" t="s">
        <v>108</v>
      </c>
      <c r="R87" s="172">
        <v>1</v>
      </c>
      <c r="S87" s="172">
        <v>3</v>
      </c>
      <c r="T87" s="172">
        <v>5</v>
      </c>
      <c r="U87" s="172">
        <v>5</v>
      </c>
      <c r="V87" s="172">
        <v>2</v>
      </c>
      <c r="W87" s="172" t="s">
        <v>108</v>
      </c>
      <c r="X87" s="172">
        <v>3</v>
      </c>
      <c r="Y87" s="172">
        <v>6</v>
      </c>
      <c r="Z87" s="172">
        <v>12</v>
      </c>
      <c r="AA87" s="172">
        <v>3</v>
      </c>
      <c r="AB87" s="172" t="s">
        <v>108</v>
      </c>
      <c r="AC87" s="172">
        <v>1</v>
      </c>
      <c r="AD87" s="172" t="s">
        <v>108</v>
      </c>
      <c r="AE87" s="172" t="s">
        <v>108</v>
      </c>
      <c r="AF87" s="172">
        <v>2</v>
      </c>
      <c r="AG87" s="178">
        <v>2</v>
      </c>
      <c r="AH87" s="178">
        <v>22</v>
      </c>
      <c r="AI87" s="178">
        <v>25</v>
      </c>
      <c r="AJ87" s="178">
        <v>16</v>
      </c>
      <c r="AK87" s="178">
        <v>1</v>
      </c>
      <c r="AL87" s="182"/>
      <c r="AM87" s="179" t="s">
        <v>482</v>
      </c>
      <c r="AN87" s="157"/>
    </row>
    <row r="88" spans="1:40" x14ac:dyDescent="0.45">
      <c r="A88" s="157">
        <v>88</v>
      </c>
      <c r="B88" s="180"/>
      <c r="C88" s="181"/>
      <c r="D88" s="169"/>
      <c r="E88" s="182"/>
      <c r="F88" s="176" t="s">
        <v>483</v>
      </c>
      <c r="G88" s="184">
        <v>66</v>
      </c>
      <c r="H88" s="183">
        <f t="shared" si="4"/>
        <v>129</v>
      </c>
      <c r="I88" s="172">
        <v>65</v>
      </c>
      <c r="J88" s="172">
        <v>64</v>
      </c>
      <c r="K88" s="177">
        <v>8</v>
      </c>
      <c r="L88" s="172">
        <v>4</v>
      </c>
      <c r="M88" s="172">
        <v>3</v>
      </c>
      <c r="N88" s="172">
        <v>1</v>
      </c>
      <c r="O88" s="172">
        <v>10</v>
      </c>
      <c r="P88" s="172">
        <v>3</v>
      </c>
      <c r="Q88" s="172">
        <v>7</v>
      </c>
      <c r="R88" s="172">
        <v>10</v>
      </c>
      <c r="S88" s="172">
        <v>7</v>
      </c>
      <c r="T88" s="172">
        <v>7</v>
      </c>
      <c r="U88" s="172">
        <v>6</v>
      </c>
      <c r="V88" s="172">
        <v>8</v>
      </c>
      <c r="W88" s="172">
        <v>8</v>
      </c>
      <c r="X88" s="172">
        <v>11</v>
      </c>
      <c r="Y88" s="172">
        <v>5</v>
      </c>
      <c r="Z88" s="172">
        <v>8</v>
      </c>
      <c r="AA88" s="172">
        <v>6</v>
      </c>
      <c r="AB88" s="172">
        <v>8</v>
      </c>
      <c r="AC88" s="172">
        <v>3</v>
      </c>
      <c r="AD88" s="172" t="s">
        <v>108</v>
      </c>
      <c r="AE88" s="172" t="s">
        <v>108</v>
      </c>
      <c r="AF88" s="172">
        <v>6</v>
      </c>
      <c r="AG88" s="178">
        <v>15</v>
      </c>
      <c r="AH88" s="178">
        <v>67</v>
      </c>
      <c r="AI88" s="178">
        <v>41</v>
      </c>
      <c r="AJ88" s="178">
        <v>25</v>
      </c>
      <c r="AK88" s="178">
        <v>11</v>
      </c>
      <c r="AL88" s="182"/>
      <c r="AM88" s="179" t="s">
        <v>483</v>
      </c>
      <c r="AN88" s="157"/>
    </row>
    <row r="89" spans="1:40" x14ac:dyDescent="0.45">
      <c r="A89" s="157">
        <v>89</v>
      </c>
      <c r="B89" s="180"/>
      <c r="C89" s="181"/>
      <c r="D89" s="169"/>
      <c r="E89" s="182"/>
      <c r="F89" s="176" t="s">
        <v>484</v>
      </c>
      <c r="G89" s="184">
        <v>301</v>
      </c>
      <c r="H89" s="183">
        <f t="shared" si="4"/>
        <v>594</v>
      </c>
      <c r="I89" s="172">
        <v>259</v>
      </c>
      <c r="J89" s="172">
        <v>335</v>
      </c>
      <c r="K89" s="177">
        <v>19</v>
      </c>
      <c r="L89" s="172">
        <v>31</v>
      </c>
      <c r="M89" s="172">
        <v>28</v>
      </c>
      <c r="N89" s="172">
        <v>27</v>
      </c>
      <c r="O89" s="172">
        <v>32</v>
      </c>
      <c r="P89" s="172">
        <v>26</v>
      </c>
      <c r="Q89" s="172">
        <v>25</v>
      </c>
      <c r="R89" s="172">
        <v>39</v>
      </c>
      <c r="S89" s="172">
        <v>39</v>
      </c>
      <c r="T89" s="172">
        <v>52</v>
      </c>
      <c r="U89" s="172">
        <v>48</v>
      </c>
      <c r="V89" s="172">
        <v>37</v>
      </c>
      <c r="W89" s="172">
        <v>31</v>
      </c>
      <c r="X89" s="172">
        <v>31</v>
      </c>
      <c r="Y89" s="172">
        <v>41</v>
      </c>
      <c r="Z89" s="172">
        <v>33</v>
      </c>
      <c r="AA89" s="172">
        <v>32</v>
      </c>
      <c r="AB89" s="172">
        <v>16</v>
      </c>
      <c r="AC89" s="172">
        <v>5</v>
      </c>
      <c r="AD89" s="172" t="s">
        <v>108</v>
      </c>
      <c r="AE89" s="172" t="s">
        <v>108</v>
      </c>
      <c r="AF89" s="172">
        <v>2</v>
      </c>
      <c r="AG89" s="178">
        <v>78</v>
      </c>
      <c r="AH89" s="178">
        <v>356</v>
      </c>
      <c r="AI89" s="178">
        <v>158</v>
      </c>
      <c r="AJ89" s="178">
        <v>86</v>
      </c>
      <c r="AK89" s="178">
        <v>21</v>
      </c>
      <c r="AL89" s="182"/>
      <c r="AM89" s="179" t="s">
        <v>484</v>
      </c>
      <c r="AN89" s="157"/>
    </row>
    <row r="90" spans="1:40" x14ac:dyDescent="0.45">
      <c r="A90" s="157">
        <v>90</v>
      </c>
      <c r="B90" s="180"/>
      <c r="C90" s="181"/>
      <c r="D90" s="169"/>
      <c r="E90" s="182"/>
      <c r="F90" s="176" t="s">
        <v>485</v>
      </c>
      <c r="G90" s="184">
        <v>217</v>
      </c>
      <c r="H90" s="183">
        <f t="shared" si="4"/>
        <v>554</v>
      </c>
      <c r="I90" s="172">
        <v>258</v>
      </c>
      <c r="J90" s="172">
        <v>296</v>
      </c>
      <c r="K90" s="177">
        <v>35</v>
      </c>
      <c r="L90" s="172">
        <v>15</v>
      </c>
      <c r="M90" s="172">
        <v>19</v>
      </c>
      <c r="N90" s="172">
        <v>19</v>
      </c>
      <c r="O90" s="172">
        <v>17</v>
      </c>
      <c r="P90" s="172">
        <v>29</v>
      </c>
      <c r="Q90" s="172">
        <v>34</v>
      </c>
      <c r="R90" s="172">
        <v>31</v>
      </c>
      <c r="S90" s="172">
        <v>35</v>
      </c>
      <c r="T90" s="172">
        <v>31</v>
      </c>
      <c r="U90" s="172">
        <v>40</v>
      </c>
      <c r="V90" s="172">
        <v>42</v>
      </c>
      <c r="W90" s="172">
        <v>36</v>
      </c>
      <c r="X90" s="172">
        <v>45</v>
      </c>
      <c r="Y90" s="172">
        <v>48</v>
      </c>
      <c r="Z90" s="172">
        <v>27</v>
      </c>
      <c r="AA90" s="172">
        <v>24</v>
      </c>
      <c r="AB90" s="172">
        <v>15</v>
      </c>
      <c r="AC90" s="172">
        <v>7</v>
      </c>
      <c r="AD90" s="172">
        <v>4</v>
      </c>
      <c r="AE90" s="172">
        <v>1</v>
      </c>
      <c r="AF90" s="172" t="s">
        <v>108</v>
      </c>
      <c r="AG90" s="178">
        <v>69</v>
      </c>
      <c r="AH90" s="178">
        <v>314</v>
      </c>
      <c r="AI90" s="178">
        <v>171</v>
      </c>
      <c r="AJ90" s="178">
        <v>78</v>
      </c>
      <c r="AK90" s="178">
        <v>27</v>
      </c>
      <c r="AL90" s="182"/>
      <c r="AM90" s="179" t="s">
        <v>485</v>
      </c>
      <c r="AN90" s="157"/>
    </row>
    <row r="91" spans="1:40" x14ac:dyDescent="0.45">
      <c r="A91" s="157">
        <v>91</v>
      </c>
      <c r="B91" s="180"/>
      <c r="C91" s="181"/>
      <c r="D91" s="169"/>
      <c r="E91" s="182"/>
      <c r="F91" s="176" t="s">
        <v>486</v>
      </c>
      <c r="G91" s="184">
        <v>106</v>
      </c>
      <c r="H91" s="183">
        <f t="shared" si="4"/>
        <v>253</v>
      </c>
      <c r="I91" s="172">
        <v>106</v>
      </c>
      <c r="J91" s="172">
        <v>147</v>
      </c>
      <c r="K91" s="177">
        <v>9</v>
      </c>
      <c r="L91" s="172">
        <v>6</v>
      </c>
      <c r="M91" s="172">
        <v>5</v>
      </c>
      <c r="N91" s="172">
        <v>5</v>
      </c>
      <c r="O91" s="172">
        <v>11</v>
      </c>
      <c r="P91" s="172">
        <v>11</v>
      </c>
      <c r="Q91" s="172">
        <v>19</v>
      </c>
      <c r="R91" s="172">
        <v>9</v>
      </c>
      <c r="S91" s="172">
        <v>10</v>
      </c>
      <c r="T91" s="172">
        <v>11</v>
      </c>
      <c r="U91" s="172">
        <v>17</v>
      </c>
      <c r="V91" s="172">
        <v>19</v>
      </c>
      <c r="W91" s="172">
        <v>27</v>
      </c>
      <c r="X91" s="172">
        <v>20</v>
      </c>
      <c r="Y91" s="172">
        <v>17</v>
      </c>
      <c r="Z91" s="172">
        <v>15</v>
      </c>
      <c r="AA91" s="172">
        <v>21</v>
      </c>
      <c r="AB91" s="172">
        <v>17</v>
      </c>
      <c r="AC91" s="172">
        <v>3</v>
      </c>
      <c r="AD91" s="172">
        <v>1</v>
      </c>
      <c r="AE91" s="172" t="s">
        <v>108</v>
      </c>
      <c r="AF91" s="172" t="s">
        <v>108</v>
      </c>
      <c r="AG91" s="178">
        <v>20</v>
      </c>
      <c r="AH91" s="178">
        <v>139</v>
      </c>
      <c r="AI91" s="178">
        <v>94</v>
      </c>
      <c r="AJ91" s="178">
        <v>57</v>
      </c>
      <c r="AK91" s="178">
        <v>21</v>
      </c>
      <c r="AL91" s="182"/>
      <c r="AM91" s="179" t="s">
        <v>486</v>
      </c>
      <c r="AN91" s="157"/>
    </row>
    <row r="92" spans="1:40" x14ac:dyDescent="0.45">
      <c r="A92" s="157">
        <v>92</v>
      </c>
      <c r="B92" s="180"/>
      <c r="C92" s="181"/>
      <c r="D92" s="169"/>
      <c r="E92" s="182"/>
      <c r="F92" s="176" t="s">
        <v>487</v>
      </c>
      <c r="G92" s="184">
        <v>14</v>
      </c>
      <c r="H92" s="183">
        <f t="shared" si="4"/>
        <v>45</v>
      </c>
      <c r="I92" s="172">
        <v>22</v>
      </c>
      <c r="J92" s="172">
        <v>23</v>
      </c>
      <c r="K92" s="177">
        <v>5</v>
      </c>
      <c r="L92" s="172">
        <v>4</v>
      </c>
      <c r="M92" s="172">
        <v>1</v>
      </c>
      <c r="N92" s="172">
        <v>1</v>
      </c>
      <c r="O92" s="172">
        <v>1</v>
      </c>
      <c r="P92" s="172">
        <v>1</v>
      </c>
      <c r="Q92" s="172">
        <v>4</v>
      </c>
      <c r="R92" s="172">
        <v>1</v>
      </c>
      <c r="S92" s="172">
        <v>4</v>
      </c>
      <c r="T92" s="172">
        <v>6</v>
      </c>
      <c r="U92" s="172" t="s">
        <v>108</v>
      </c>
      <c r="V92" s="172">
        <v>2</v>
      </c>
      <c r="W92" s="172">
        <v>5</v>
      </c>
      <c r="X92" s="172">
        <v>2</v>
      </c>
      <c r="Y92" s="172">
        <v>3</v>
      </c>
      <c r="Z92" s="172">
        <v>3</v>
      </c>
      <c r="AA92" s="172" t="s">
        <v>108</v>
      </c>
      <c r="AB92" s="172">
        <v>2</v>
      </c>
      <c r="AC92" s="172" t="s">
        <v>108</v>
      </c>
      <c r="AD92" s="172" t="s">
        <v>108</v>
      </c>
      <c r="AE92" s="172" t="s">
        <v>108</v>
      </c>
      <c r="AF92" s="172" t="s">
        <v>108</v>
      </c>
      <c r="AG92" s="178">
        <v>10</v>
      </c>
      <c r="AH92" s="178">
        <v>25</v>
      </c>
      <c r="AI92" s="178">
        <v>10</v>
      </c>
      <c r="AJ92" s="178">
        <v>5</v>
      </c>
      <c r="AK92" s="178">
        <v>2</v>
      </c>
      <c r="AL92" s="182"/>
      <c r="AM92" s="179" t="s">
        <v>487</v>
      </c>
      <c r="AN92" s="157"/>
    </row>
    <row r="93" spans="1:40" x14ac:dyDescent="0.45">
      <c r="A93" s="157">
        <v>93</v>
      </c>
      <c r="B93" s="180"/>
      <c r="C93" s="181"/>
      <c r="D93" s="169"/>
      <c r="E93" s="182"/>
      <c r="F93" s="176" t="s">
        <v>488</v>
      </c>
      <c r="G93" s="184">
        <v>60</v>
      </c>
      <c r="H93" s="183">
        <f t="shared" si="4"/>
        <v>139</v>
      </c>
      <c r="I93" s="172">
        <v>71</v>
      </c>
      <c r="J93" s="172">
        <v>68</v>
      </c>
      <c r="K93" s="177">
        <v>6</v>
      </c>
      <c r="L93" s="172">
        <v>1</v>
      </c>
      <c r="M93" s="172">
        <v>6</v>
      </c>
      <c r="N93" s="172">
        <v>8</v>
      </c>
      <c r="O93" s="172">
        <v>1</v>
      </c>
      <c r="P93" s="172">
        <v>1</v>
      </c>
      <c r="Q93" s="172">
        <v>5</v>
      </c>
      <c r="R93" s="172">
        <v>15</v>
      </c>
      <c r="S93" s="172">
        <v>4</v>
      </c>
      <c r="T93" s="172">
        <v>16</v>
      </c>
      <c r="U93" s="172">
        <v>2</v>
      </c>
      <c r="V93" s="172">
        <v>3</v>
      </c>
      <c r="W93" s="172">
        <v>8</v>
      </c>
      <c r="X93" s="172">
        <v>16</v>
      </c>
      <c r="Y93" s="172">
        <v>21</v>
      </c>
      <c r="Z93" s="172">
        <v>12</v>
      </c>
      <c r="AA93" s="172">
        <v>5</v>
      </c>
      <c r="AB93" s="172">
        <v>6</v>
      </c>
      <c r="AC93" s="172">
        <v>3</v>
      </c>
      <c r="AD93" s="172" t="s">
        <v>108</v>
      </c>
      <c r="AE93" s="172" t="s">
        <v>108</v>
      </c>
      <c r="AF93" s="172" t="s">
        <v>108</v>
      </c>
      <c r="AG93" s="178">
        <v>13</v>
      </c>
      <c r="AH93" s="178">
        <v>63</v>
      </c>
      <c r="AI93" s="178">
        <v>63</v>
      </c>
      <c r="AJ93" s="178">
        <v>26</v>
      </c>
      <c r="AK93" s="178">
        <v>9</v>
      </c>
      <c r="AL93" s="182"/>
      <c r="AM93" s="179" t="s">
        <v>488</v>
      </c>
      <c r="AN93" s="157"/>
    </row>
    <row r="94" spans="1:40" x14ac:dyDescent="0.45">
      <c r="A94" s="157">
        <v>94</v>
      </c>
      <c r="B94" s="180"/>
      <c r="C94" s="181"/>
      <c r="D94" s="169"/>
      <c r="E94" s="182"/>
      <c r="F94" s="176" t="s">
        <v>489</v>
      </c>
      <c r="G94" s="184">
        <v>59</v>
      </c>
      <c r="H94" s="183">
        <f t="shared" si="4"/>
        <v>291</v>
      </c>
      <c r="I94" s="172">
        <v>104</v>
      </c>
      <c r="J94" s="172">
        <v>187</v>
      </c>
      <c r="K94" s="177">
        <v>3</v>
      </c>
      <c r="L94" s="172">
        <v>2</v>
      </c>
      <c r="M94" s="172">
        <v>1</v>
      </c>
      <c r="N94" s="172">
        <v>6</v>
      </c>
      <c r="O94" s="172">
        <v>7</v>
      </c>
      <c r="P94" s="172">
        <v>5</v>
      </c>
      <c r="Q94" s="172">
        <v>10</v>
      </c>
      <c r="R94" s="172">
        <v>5</v>
      </c>
      <c r="S94" s="172">
        <v>3</v>
      </c>
      <c r="T94" s="172">
        <v>7</v>
      </c>
      <c r="U94" s="172">
        <v>10</v>
      </c>
      <c r="V94" s="172">
        <v>9</v>
      </c>
      <c r="W94" s="172">
        <v>9</v>
      </c>
      <c r="X94" s="172">
        <v>5</v>
      </c>
      <c r="Y94" s="172">
        <v>22</v>
      </c>
      <c r="Z94" s="172">
        <v>25</v>
      </c>
      <c r="AA94" s="172">
        <v>43</v>
      </c>
      <c r="AB94" s="172">
        <v>52</v>
      </c>
      <c r="AC94" s="172">
        <v>43</v>
      </c>
      <c r="AD94" s="172">
        <v>21</v>
      </c>
      <c r="AE94" s="172">
        <v>3</v>
      </c>
      <c r="AF94" s="172" t="s">
        <v>108</v>
      </c>
      <c r="AG94" s="178">
        <v>6</v>
      </c>
      <c r="AH94" s="178">
        <v>71</v>
      </c>
      <c r="AI94" s="178">
        <v>214</v>
      </c>
      <c r="AJ94" s="178">
        <v>187</v>
      </c>
      <c r="AK94" s="178">
        <v>119</v>
      </c>
      <c r="AL94" s="182"/>
      <c r="AM94" s="179" t="s">
        <v>489</v>
      </c>
      <c r="AN94" s="157"/>
    </row>
    <row r="95" spans="1:40" x14ac:dyDescent="0.45">
      <c r="A95" s="157">
        <v>95</v>
      </c>
      <c r="B95" s="180"/>
      <c r="C95" s="181"/>
      <c r="D95" s="169"/>
      <c r="E95" s="182"/>
      <c r="F95" s="176" t="s">
        <v>490</v>
      </c>
      <c r="G95" s="184">
        <v>46</v>
      </c>
      <c r="H95" s="183">
        <f t="shared" si="4"/>
        <v>109</v>
      </c>
      <c r="I95" s="172">
        <v>50</v>
      </c>
      <c r="J95" s="172">
        <v>59</v>
      </c>
      <c r="K95" s="177">
        <v>1</v>
      </c>
      <c r="L95" s="172">
        <v>3</v>
      </c>
      <c r="M95" s="172">
        <v>6</v>
      </c>
      <c r="N95" s="172">
        <v>5</v>
      </c>
      <c r="O95" s="172">
        <v>2</v>
      </c>
      <c r="P95" s="172">
        <v>4</v>
      </c>
      <c r="Q95" s="172">
        <v>2</v>
      </c>
      <c r="R95" s="172">
        <v>2</v>
      </c>
      <c r="S95" s="172">
        <v>13</v>
      </c>
      <c r="T95" s="172">
        <v>3</v>
      </c>
      <c r="U95" s="172">
        <v>4</v>
      </c>
      <c r="V95" s="172">
        <v>6</v>
      </c>
      <c r="W95" s="172">
        <v>9</v>
      </c>
      <c r="X95" s="172">
        <v>9</v>
      </c>
      <c r="Y95" s="172">
        <v>16</v>
      </c>
      <c r="Z95" s="172">
        <v>6</v>
      </c>
      <c r="AA95" s="172">
        <v>9</v>
      </c>
      <c r="AB95" s="172">
        <v>7</v>
      </c>
      <c r="AC95" s="172">
        <v>1</v>
      </c>
      <c r="AD95" s="172">
        <v>1</v>
      </c>
      <c r="AE95" s="172" t="s">
        <v>108</v>
      </c>
      <c r="AF95" s="172" t="s">
        <v>108</v>
      </c>
      <c r="AG95" s="178">
        <v>10</v>
      </c>
      <c r="AH95" s="178">
        <v>50</v>
      </c>
      <c r="AI95" s="178">
        <v>49</v>
      </c>
      <c r="AJ95" s="178">
        <v>24</v>
      </c>
      <c r="AK95" s="178">
        <v>9</v>
      </c>
      <c r="AL95" s="182"/>
      <c r="AM95" s="179" t="s">
        <v>490</v>
      </c>
      <c r="AN95" s="157"/>
    </row>
    <row r="96" spans="1:40" x14ac:dyDescent="0.45">
      <c r="A96" s="157">
        <v>96</v>
      </c>
      <c r="B96" s="180"/>
      <c r="C96" s="181"/>
      <c r="D96" s="169"/>
      <c r="E96" s="182"/>
      <c r="F96" s="176" t="s">
        <v>491</v>
      </c>
      <c r="G96" s="184">
        <v>49</v>
      </c>
      <c r="H96" s="183">
        <f t="shared" si="4"/>
        <v>111</v>
      </c>
      <c r="I96" s="172">
        <v>50</v>
      </c>
      <c r="J96" s="172">
        <v>61</v>
      </c>
      <c r="K96" s="177">
        <v>1</v>
      </c>
      <c r="L96" s="172">
        <v>3</v>
      </c>
      <c r="M96" s="172">
        <v>4</v>
      </c>
      <c r="N96" s="172">
        <v>4</v>
      </c>
      <c r="O96" s="172">
        <v>4</v>
      </c>
      <c r="P96" s="172">
        <v>5</v>
      </c>
      <c r="Q96" s="172">
        <v>4</v>
      </c>
      <c r="R96" s="172">
        <v>5</v>
      </c>
      <c r="S96" s="172">
        <v>4</v>
      </c>
      <c r="T96" s="172">
        <v>6</v>
      </c>
      <c r="U96" s="172">
        <v>4</v>
      </c>
      <c r="V96" s="172">
        <v>7</v>
      </c>
      <c r="W96" s="172">
        <v>10</v>
      </c>
      <c r="X96" s="172">
        <v>18</v>
      </c>
      <c r="Y96" s="172">
        <v>14</v>
      </c>
      <c r="Z96" s="172">
        <v>8</v>
      </c>
      <c r="AA96" s="172">
        <v>5</v>
      </c>
      <c r="AB96" s="172">
        <v>4</v>
      </c>
      <c r="AC96" s="172">
        <v>1</v>
      </c>
      <c r="AD96" s="172" t="s">
        <v>108</v>
      </c>
      <c r="AE96" s="172" t="s">
        <v>108</v>
      </c>
      <c r="AF96" s="172" t="s">
        <v>108</v>
      </c>
      <c r="AG96" s="178">
        <v>8</v>
      </c>
      <c r="AH96" s="178">
        <v>53</v>
      </c>
      <c r="AI96" s="178">
        <v>50</v>
      </c>
      <c r="AJ96" s="178">
        <v>18</v>
      </c>
      <c r="AK96" s="178">
        <v>5</v>
      </c>
      <c r="AL96" s="182"/>
      <c r="AM96" s="179" t="s">
        <v>491</v>
      </c>
      <c r="AN96" s="157"/>
    </row>
    <row r="97" spans="1:40" x14ac:dyDescent="0.45">
      <c r="A97" s="157">
        <v>97</v>
      </c>
      <c r="B97" s="180"/>
      <c r="C97" s="181"/>
      <c r="D97" s="169"/>
      <c r="E97" s="182"/>
      <c r="F97" s="176" t="s">
        <v>492</v>
      </c>
      <c r="G97" s="184">
        <v>31</v>
      </c>
      <c r="H97" s="183">
        <f t="shared" si="4"/>
        <v>62</v>
      </c>
      <c r="I97" s="172">
        <v>29</v>
      </c>
      <c r="J97" s="172">
        <v>33</v>
      </c>
      <c r="K97" s="177">
        <v>1</v>
      </c>
      <c r="L97" s="172">
        <v>2</v>
      </c>
      <c r="M97" s="172" t="s">
        <v>108</v>
      </c>
      <c r="N97" s="172">
        <v>1</v>
      </c>
      <c r="O97" s="172" t="s">
        <v>108</v>
      </c>
      <c r="P97" s="172" t="s">
        <v>108</v>
      </c>
      <c r="Q97" s="172">
        <v>3</v>
      </c>
      <c r="R97" s="172">
        <v>1</v>
      </c>
      <c r="S97" s="172">
        <v>3</v>
      </c>
      <c r="T97" s="172">
        <v>2</v>
      </c>
      <c r="U97" s="172">
        <v>5</v>
      </c>
      <c r="V97" s="172">
        <v>6</v>
      </c>
      <c r="W97" s="172">
        <v>3</v>
      </c>
      <c r="X97" s="172">
        <v>8</v>
      </c>
      <c r="Y97" s="172">
        <v>7</v>
      </c>
      <c r="Z97" s="172">
        <v>5</v>
      </c>
      <c r="AA97" s="172">
        <v>7</v>
      </c>
      <c r="AB97" s="172">
        <v>5</v>
      </c>
      <c r="AC97" s="172">
        <v>3</v>
      </c>
      <c r="AD97" s="172" t="s">
        <v>108</v>
      </c>
      <c r="AE97" s="172" t="s">
        <v>108</v>
      </c>
      <c r="AF97" s="172" t="s">
        <v>108</v>
      </c>
      <c r="AG97" s="178">
        <v>3</v>
      </c>
      <c r="AH97" s="178">
        <v>24</v>
      </c>
      <c r="AI97" s="178">
        <v>35</v>
      </c>
      <c r="AJ97" s="178">
        <v>20</v>
      </c>
      <c r="AK97" s="178">
        <v>8</v>
      </c>
      <c r="AL97" s="182"/>
      <c r="AM97" s="179" t="s">
        <v>492</v>
      </c>
      <c r="AN97" s="157"/>
    </row>
    <row r="98" spans="1:40" x14ac:dyDescent="0.45">
      <c r="A98" s="157">
        <v>98</v>
      </c>
      <c r="B98" s="180"/>
      <c r="C98" s="181"/>
      <c r="D98" s="169"/>
      <c r="E98" s="182"/>
      <c r="F98" s="176" t="s">
        <v>493</v>
      </c>
      <c r="G98" s="184">
        <v>40</v>
      </c>
      <c r="H98" s="183">
        <f t="shared" si="4"/>
        <v>91</v>
      </c>
      <c r="I98" s="172">
        <v>40</v>
      </c>
      <c r="J98" s="172">
        <v>51</v>
      </c>
      <c r="K98" s="177">
        <v>1</v>
      </c>
      <c r="L98" s="172">
        <v>5</v>
      </c>
      <c r="M98" s="172">
        <v>4</v>
      </c>
      <c r="N98" s="172">
        <v>4</v>
      </c>
      <c r="O98" s="172">
        <v>1</v>
      </c>
      <c r="P98" s="172">
        <v>1</v>
      </c>
      <c r="Q98" s="172">
        <v>4</v>
      </c>
      <c r="R98" s="172">
        <v>6</v>
      </c>
      <c r="S98" s="172">
        <v>5</v>
      </c>
      <c r="T98" s="172">
        <v>6</v>
      </c>
      <c r="U98" s="172">
        <v>3</v>
      </c>
      <c r="V98" s="172">
        <v>6</v>
      </c>
      <c r="W98" s="172">
        <v>9</v>
      </c>
      <c r="X98" s="172">
        <v>11</v>
      </c>
      <c r="Y98" s="172">
        <v>8</v>
      </c>
      <c r="Z98" s="172">
        <v>5</v>
      </c>
      <c r="AA98" s="172">
        <v>6</v>
      </c>
      <c r="AB98" s="172">
        <v>4</v>
      </c>
      <c r="AC98" s="172">
        <v>1</v>
      </c>
      <c r="AD98" s="172">
        <v>1</v>
      </c>
      <c r="AE98" s="172" t="s">
        <v>108</v>
      </c>
      <c r="AF98" s="172" t="s">
        <v>108</v>
      </c>
      <c r="AG98" s="178">
        <v>10</v>
      </c>
      <c r="AH98" s="178">
        <v>45</v>
      </c>
      <c r="AI98" s="178">
        <v>36</v>
      </c>
      <c r="AJ98" s="178">
        <v>17</v>
      </c>
      <c r="AK98" s="178">
        <v>6</v>
      </c>
      <c r="AL98" s="182"/>
      <c r="AM98" s="179" t="s">
        <v>493</v>
      </c>
      <c r="AN98" s="157"/>
    </row>
    <row r="99" spans="1:40" x14ac:dyDescent="0.45">
      <c r="A99" s="157">
        <v>99</v>
      </c>
      <c r="B99" s="180"/>
      <c r="C99" s="181"/>
      <c r="D99" s="169"/>
      <c r="E99" s="182"/>
      <c r="F99" s="176" t="s">
        <v>494</v>
      </c>
      <c r="G99" s="184">
        <v>41</v>
      </c>
      <c r="H99" s="183">
        <f t="shared" si="4"/>
        <v>98</v>
      </c>
      <c r="I99" s="172">
        <v>39</v>
      </c>
      <c r="J99" s="172">
        <v>59</v>
      </c>
      <c r="K99" s="177" t="s">
        <v>108</v>
      </c>
      <c r="L99" s="172">
        <v>5</v>
      </c>
      <c r="M99" s="172">
        <v>2</v>
      </c>
      <c r="N99" s="172">
        <v>4</v>
      </c>
      <c r="O99" s="172">
        <v>1</v>
      </c>
      <c r="P99" s="172">
        <v>1</v>
      </c>
      <c r="Q99" s="172">
        <v>2</v>
      </c>
      <c r="R99" s="172">
        <v>7</v>
      </c>
      <c r="S99" s="172">
        <v>3</v>
      </c>
      <c r="T99" s="172">
        <v>8</v>
      </c>
      <c r="U99" s="172">
        <v>4</v>
      </c>
      <c r="V99" s="172">
        <v>6</v>
      </c>
      <c r="W99" s="172">
        <v>6</v>
      </c>
      <c r="X99" s="172">
        <v>6</v>
      </c>
      <c r="Y99" s="172">
        <v>16</v>
      </c>
      <c r="Z99" s="172">
        <v>9</v>
      </c>
      <c r="AA99" s="172">
        <v>11</v>
      </c>
      <c r="AB99" s="172">
        <v>3</v>
      </c>
      <c r="AC99" s="172">
        <v>1</v>
      </c>
      <c r="AD99" s="172">
        <v>2</v>
      </c>
      <c r="AE99" s="172">
        <v>1</v>
      </c>
      <c r="AF99" s="172" t="s">
        <v>108</v>
      </c>
      <c r="AG99" s="178">
        <v>7</v>
      </c>
      <c r="AH99" s="178">
        <v>42</v>
      </c>
      <c r="AI99" s="178">
        <v>49</v>
      </c>
      <c r="AJ99" s="178">
        <v>27</v>
      </c>
      <c r="AK99" s="178">
        <v>7</v>
      </c>
      <c r="AL99" s="182"/>
      <c r="AM99" s="179" t="s">
        <v>494</v>
      </c>
      <c r="AN99" s="157"/>
    </row>
    <row r="100" spans="1:40" x14ac:dyDescent="0.45">
      <c r="A100" s="157">
        <v>100</v>
      </c>
      <c r="B100" s="180"/>
      <c r="C100" s="181"/>
      <c r="D100" s="169"/>
      <c r="E100" s="182"/>
      <c r="F100" s="176" t="s">
        <v>495</v>
      </c>
      <c r="G100" s="184">
        <v>90</v>
      </c>
      <c r="H100" s="183">
        <f t="shared" si="4"/>
        <v>171</v>
      </c>
      <c r="I100" s="172">
        <v>77</v>
      </c>
      <c r="J100" s="172">
        <v>94</v>
      </c>
      <c r="K100" s="177">
        <v>5</v>
      </c>
      <c r="L100" s="172">
        <v>6</v>
      </c>
      <c r="M100" s="172">
        <v>5</v>
      </c>
      <c r="N100" s="172">
        <v>6</v>
      </c>
      <c r="O100" s="172">
        <v>7</v>
      </c>
      <c r="P100" s="172">
        <v>4</v>
      </c>
      <c r="Q100" s="172">
        <v>15</v>
      </c>
      <c r="R100" s="172">
        <v>9</v>
      </c>
      <c r="S100" s="172">
        <v>4</v>
      </c>
      <c r="T100" s="172">
        <v>8</v>
      </c>
      <c r="U100" s="172">
        <v>12</v>
      </c>
      <c r="V100" s="172">
        <v>8</v>
      </c>
      <c r="W100" s="172">
        <v>12</v>
      </c>
      <c r="X100" s="172">
        <v>11</v>
      </c>
      <c r="Y100" s="172">
        <v>10</v>
      </c>
      <c r="Z100" s="172">
        <v>13</v>
      </c>
      <c r="AA100" s="172">
        <v>12</v>
      </c>
      <c r="AB100" s="172">
        <v>11</v>
      </c>
      <c r="AC100" s="172">
        <v>2</v>
      </c>
      <c r="AD100" s="172">
        <v>2</v>
      </c>
      <c r="AE100" s="172" t="s">
        <v>108</v>
      </c>
      <c r="AF100" s="172">
        <v>9</v>
      </c>
      <c r="AG100" s="178">
        <v>16</v>
      </c>
      <c r="AH100" s="178">
        <v>85</v>
      </c>
      <c r="AI100" s="178">
        <v>61</v>
      </c>
      <c r="AJ100" s="178">
        <v>40</v>
      </c>
      <c r="AK100" s="178">
        <v>15</v>
      </c>
      <c r="AL100" s="182"/>
      <c r="AM100" s="179" t="s">
        <v>495</v>
      </c>
      <c r="AN100" s="157"/>
    </row>
    <row r="101" spans="1:40" x14ac:dyDescent="0.45">
      <c r="A101" s="157">
        <v>102</v>
      </c>
      <c r="B101" s="180"/>
      <c r="C101" s="181"/>
      <c r="D101" s="169"/>
      <c r="E101" s="182"/>
      <c r="F101" s="176"/>
      <c r="G101" s="184"/>
      <c r="H101" s="183"/>
      <c r="I101" s="172"/>
      <c r="J101" s="172"/>
      <c r="K101" s="177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8"/>
      <c r="AH101" s="178"/>
      <c r="AI101" s="178"/>
      <c r="AJ101" s="178"/>
      <c r="AK101" s="178"/>
      <c r="AL101" s="182"/>
      <c r="AM101" s="179"/>
      <c r="AN101" s="157"/>
    </row>
    <row r="102" spans="1:40" x14ac:dyDescent="0.45">
      <c r="A102" s="157">
        <v>103</v>
      </c>
      <c r="B102" s="180"/>
      <c r="C102" s="181"/>
      <c r="D102" s="169"/>
      <c r="E102" s="182" t="s">
        <v>496</v>
      </c>
      <c r="F102" s="176"/>
      <c r="G102" s="184">
        <f>SUM(G103:G128)</f>
        <v>1667</v>
      </c>
      <c r="H102" s="183">
        <f>SUM(H103:H128)</f>
        <v>3907</v>
      </c>
      <c r="I102" s="183">
        <f>SUM(I103:I128)</f>
        <v>1866</v>
      </c>
      <c r="J102" s="183">
        <f>SUM(J103:J128)</f>
        <v>2041</v>
      </c>
      <c r="K102" s="184">
        <f>SUM(K103:K128)</f>
        <v>124</v>
      </c>
      <c r="L102" s="183">
        <f t="shared" ref="L102:AK102" si="5">SUM(L103:L128)</f>
        <v>145</v>
      </c>
      <c r="M102" s="183">
        <f t="shared" si="5"/>
        <v>146</v>
      </c>
      <c r="N102" s="183">
        <f t="shared" si="5"/>
        <v>131</v>
      </c>
      <c r="O102" s="183">
        <f t="shared" si="5"/>
        <v>155</v>
      </c>
      <c r="P102" s="183">
        <f t="shared" si="5"/>
        <v>161</v>
      </c>
      <c r="Q102" s="183">
        <f t="shared" si="5"/>
        <v>184</v>
      </c>
      <c r="R102" s="183">
        <f t="shared" si="5"/>
        <v>226</v>
      </c>
      <c r="S102" s="183">
        <f t="shared" si="5"/>
        <v>223</v>
      </c>
      <c r="T102" s="183">
        <f t="shared" si="5"/>
        <v>257</v>
      </c>
      <c r="U102" s="183">
        <f t="shared" si="5"/>
        <v>260</v>
      </c>
      <c r="V102" s="183">
        <f t="shared" si="5"/>
        <v>271</v>
      </c>
      <c r="W102" s="183">
        <f t="shared" si="5"/>
        <v>262</v>
      </c>
      <c r="X102" s="183">
        <f t="shared" si="5"/>
        <v>277</v>
      </c>
      <c r="Y102" s="183">
        <f t="shared" si="5"/>
        <v>299</v>
      </c>
      <c r="Z102" s="183">
        <f t="shared" si="5"/>
        <v>250</v>
      </c>
      <c r="AA102" s="183">
        <f t="shared" si="5"/>
        <v>246</v>
      </c>
      <c r="AB102" s="183">
        <f t="shared" si="5"/>
        <v>166</v>
      </c>
      <c r="AC102" s="183">
        <f t="shared" si="5"/>
        <v>73</v>
      </c>
      <c r="AD102" s="183">
        <f t="shared" si="5"/>
        <v>15</v>
      </c>
      <c r="AE102" s="183">
        <f t="shared" si="5"/>
        <v>1</v>
      </c>
      <c r="AF102" s="183">
        <f t="shared" si="5"/>
        <v>35</v>
      </c>
      <c r="AG102" s="184">
        <f t="shared" si="5"/>
        <v>415</v>
      </c>
      <c r="AH102" s="184">
        <f t="shared" si="5"/>
        <v>2130</v>
      </c>
      <c r="AI102" s="184">
        <f t="shared" si="5"/>
        <v>1327</v>
      </c>
      <c r="AJ102" s="184">
        <f t="shared" si="5"/>
        <v>751</v>
      </c>
      <c r="AK102" s="184">
        <f t="shared" si="5"/>
        <v>255</v>
      </c>
      <c r="AL102" s="182" t="s">
        <v>496</v>
      </c>
      <c r="AM102" s="179"/>
      <c r="AN102" s="157"/>
    </row>
    <row r="103" spans="1:40" x14ac:dyDescent="0.45">
      <c r="A103" s="157">
        <v>104</v>
      </c>
      <c r="B103" s="180"/>
      <c r="C103" s="181"/>
      <c r="D103" s="169"/>
      <c r="E103" s="182"/>
      <c r="F103" s="176" t="s">
        <v>497</v>
      </c>
      <c r="G103" s="184">
        <v>12</v>
      </c>
      <c r="H103" s="183">
        <f t="shared" ref="H103:H127" si="6">SUM(K103:AF103)</f>
        <v>31</v>
      </c>
      <c r="I103" s="172">
        <v>13</v>
      </c>
      <c r="J103" s="172">
        <v>18</v>
      </c>
      <c r="K103" s="177" t="s">
        <v>108</v>
      </c>
      <c r="L103" s="172" t="s">
        <v>108</v>
      </c>
      <c r="M103" s="172" t="s">
        <v>108</v>
      </c>
      <c r="N103" s="172" t="s">
        <v>108</v>
      </c>
      <c r="O103" s="172">
        <v>1</v>
      </c>
      <c r="P103" s="172">
        <v>1</v>
      </c>
      <c r="Q103" s="172">
        <v>1</v>
      </c>
      <c r="R103" s="172">
        <v>3</v>
      </c>
      <c r="S103" s="172" t="s">
        <v>108</v>
      </c>
      <c r="T103" s="172" t="s">
        <v>108</v>
      </c>
      <c r="U103" s="172">
        <v>1</v>
      </c>
      <c r="V103" s="172">
        <v>3</v>
      </c>
      <c r="W103" s="172">
        <v>5</v>
      </c>
      <c r="X103" s="172">
        <v>8</v>
      </c>
      <c r="Y103" s="172">
        <v>3</v>
      </c>
      <c r="Z103" s="172">
        <v>2</v>
      </c>
      <c r="AA103" s="172">
        <v>2</v>
      </c>
      <c r="AB103" s="172" t="s">
        <v>108</v>
      </c>
      <c r="AC103" s="172">
        <v>1</v>
      </c>
      <c r="AD103" s="172" t="s">
        <v>108</v>
      </c>
      <c r="AE103" s="172" t="s">
        <v>108</v>
      </c>
      <c r="AF103" s="172" t="s">
        <v>108</v>
      </c>
      <c r="AG103" s="178" t="s">
        <v>108</v>
      </c>
      <c r="AH103" s="178">
        <v>15</v>
      </c>
      <c r="AI103" s="178">
        <v>16</v>
      </c>
      <c r="AJ103" s="178">
        <v>5</v>
      </c>
      <c r="AK103" s="178">
        <v>1</v>
      </c>
      <c r="AL103" s="182"/>
      <c r="AM103" s="179" t="s">
        <v>497</v>
      </c>
      <c r="AN103" s="157"/>
    </row>
    <row r="104" spans="1:40" x14ac:dyDescent="0.45">
      <c r="A104" s="157">
        <v>105</v>
      </c>
      <c r="B104" s="180"/>
      <c r="C104" s="181"/>
      <c r="D104" s="169"/>
      <c r="E104" s="182"/>
      <c r="F104" s="176" t="s">
        <v>498</v>
      </c>
      <c r="G104" s="184">
        <v>38</v>
      </c>
      <c r="H104" s="183">
        <f t="shared" si="6"/>
        <v>94</v>
      </c>
      <c r="I104" s="172">
        <v>44</v>
      </c>
      <c r="J104" s="172">
        <v>50</v>
      </c>
      <c r="K104" s="177">
        <v>4</v>
      </c>
      <c r="L104" s="172">
        <v>2</v>
      </c>
      <c r="M104" s="172">
        <v>2</v>
      </c>
      <c r="N104" s="172" t="s">
        <v>108</v>
      </c>
      <c r="O104" s="172">
        <v>2</v>
      </c>
      <c r="P104" s="172">
        <v>4</v>
      </c>
      <c r="Q104" s="172">
        <v>6</v>
      </c>
      <c r="R104" s="172">
        <v>6</v>
      </c>
      <c r="S104" s="172">
        <v>4</v>
      </c>
      <c r="T104" s="172">
        <v>5</v>
      </c>
      <c r="U104" s="172">
        <v>1</v>
      </c>
      <c r="V104" s="172">
        <v>4</v>
      </c>
      <c r="W104" s="172">
        <v>11</v>
      </c>
      <c r="X104" s="172">
        <v>9</v>
      </c>
      <c r="Y104" s="172">
        <v>12</v>
      </c>
      <c r="Z104" s="172">
        <v>9</v>
      </c>
      <c r="AA104" s="172">
        <v>6</v>
      </c>
      <c r="AB104" s="172">
        <v>5</v>
      </c>
      <c r="AC104" s="172">
        <v>1</v>
      </c>
      <c r="AD104" s="172">
        <v>1</v>
      </c>
      <c r="AE104" s="172" t="s">
        <v>108</v>
      </c>
      <c r="AF104" s="172" t="s">
        <v>108</v>
      </c>
      <c r="AG104" s="178">
        <v>8</v>
      </c>
      <c r="AH104" s="178">
        <v>43</v>
      </c>
      <c r="AI104" s="178">
        <v>43</v>
      </c>
      <c r="AJ104" s="178">
        <v>22</v>
      </c>
      <c r="AK104" s="178">
        <v>7</v>
      </c>
      <c r="AL104" s="182"/>
      <c r="AM104" s="179" t="s">
        <v>498</v>
      </c>
      <c r="AN104" s="157"/>
    </row>
    <row r="105" spans="1:40" x14ac:dyDescent="0.45">
      <c r="A105" s="157">
        <v>106</v>
      </c>
      <c r="B105" s="180"/>
      <c r="C105" s="181"/>
      <c r="D105" s="169"/>
      <c r="E105" s="182"/>
      <c r="F105" s="176" t="s">
        <v>499</v>
      </c>
      <c r="G105" s="184">
        <v>30</v>
      </c>
      <c r="H105" s="183">
        <f t="shared" si="6"/>
        <v>73</v>
      </c>
      <c r="I105" s="172">
        <v>36</v>
      </c>
      <c r="J105" s="172">
        <v>37</v>
      </c>
      <c r="K105" s="177" t="s">
        <v>108</v>
      </c>
      <c r="L105" s="172" t="s">
        <v>108</v>
      </c>
      <c r="M105" s="172">
        <v>1</v>
      </c>
      <c r="N105" s="172">
        <v>5</v>
      </c>
      <c r="O105" s="172">
        <v>1</v>
      </c>
      <c r="P105" s="172">
        <v>5</v>
      </c>
      <c r="Q105" s="172">
        <v>1</v>
      </c>
      <c r="R105" s="172" t="s">
        <v>108</v>
      </c>
      <c r="S105" s="172">
        <v>3</v>
      </c>
      <c r="T105" s="172">
        <v>2</v>
      </c>
      <c r="U105" s="172">
        <v>7</v>
      </c>
      <c r="V105" s="172">
        <v>9</v>
      </c>
      <c r="W105" s="172">
        <v>3</v>
      </c>
      <c r="X105" s="172">
        <v>3</v>
      </c>
      <c r="Y105" s="172">
        <v>5</v>
      </c>
      <c r="Z105" s="172">
        <v>9</v>
      </c>
      <c r="AA105" s="172">
        <v>11</v>
      </c>
      <c r="AB105" s="172">
        <v>7</v>
      </c>
      <c r="AC105" s="172">
        <v>1</v>
      </c>
      <c r="AD105" s="172" t="s">
        <v>108</v>
      </c>
      <c r="AE105" s="172" t="s">
        <v>108</v>
      </c>
      <c r="AF105" s="172" t="s">
        <v>108</v>
      </c>
      <c r="AG105" s="178">
        <v>1</v>
      </c>
      <c r="AH105" s="178">
        <v>36</v>
      </c>
      <c r="AI105" s="178">
        <v>36</v>
      </c>
      <c r="AJ105" s="178">
        <v>28</v>
      </c>
      <c r="AK105" s="178">
        <v>8</v>
      </c>
      <c r="AL105" s="182"/>
      <c r="AM105" s="179" t="s">
        <v>499</v>
      </c>
      <c r="AN105" s="157"/>
    </row>
    <row r="106" spans="1:40" x14ac:dyDescent="0.45">
      <c r="A106" s="157">
        <v>107</v>
      </c>
      <c r="B106" s="180"/>
      <c r="C106" s="181"/>
      <c r="D106" s="169"/>
      <c r="E106" s="182"/>
      <c r="F106" s="176" t="s">
        <v>500</v>
      </c>
      <c r="G106" s="184">
        <v>33</v>
      </c>
      <c r="H106" s="183">
        <f t="shared" si="6"/>
        <v>90</v>
      </c>
      <c r="I106" s="172">
        <v>43</v>
      </c>
      <c r="J106" s="172">
        <v>47</v>
      </c>
      <c r="K106" s="177" t="s">
        <v>108</v>
      </c>
      <c r="L106" s="172">
        <v>1</v>
      </c>
      <c r="M106" s="172">
        <v>5</v>
      </c>
      <c r="N106" s="172">
        <v>6</v>
      </c>
      <c r="O106" s="172">
        <v>2</v>
      </c>
      <c r="P106" s="172">
        <v>4</v>
      </c>
      <c r="Q106" s="172">
        <v>1</v>
      </c>
      <c r="R106" s="172">
        <v>4</v>
      </c>
      <c r="S106" s="172">
        <v>6</v>
      </c>
      <c r="T106" s="172">
        <v>6</v>
      </c>
      <c r="U106" s="172">
        <v>8</v>
      </c>
      <c r="V106" s="172">
        <v>8</v>
      </c>
      <c r="W106" s="172">
        <v>3</v>
      </c>
      <c r="X106" s="172">
        <v>8</v>
      </c>
      <c r="Y106" s="172">
        <v>7</v>
      </c>
      <c r="Z106" s="172">
        <v>7</v>
      </c>
      <c r="AA106" s="172">
        <v>6</v>
      </c>
      <c r="AB106" s="172">
        <v>4</v>
      </c>
      <c r="AC106" s="172">
        <v>3</v>
      </c>
      <c r="AD106" s="172">
        <v>1</v>
      </c>
      <c r="AE106" s="172" t="s">
        <v>108</v>
      </c>
      <c r="AF106" s="172" t="s">
        <v>108</v>
      </c>
      <c r="AG106" s="178">
        <v>6</v>
      </c>
      <c r="AH106" s="178">
        <v>48</v>
      </c>
      <c r="AI106" s="178">
        <v>36</v>
      </c>
      <c r="AJ106" s="178">
        <v>21</v>
      </c>
      <c r="AK106" s="178">
        <v>8</v>
      </c>
      <c r="AL106" s="182"/>
      <c r="AM106" s="179" t="s">
        <v>500</v>
      </c>
      <c r="AN106" s="157"/>
    </row>
    <row r="107" spans="1:40" x14ac:dyDescent="0.45">
      <c r="A107" s="157">
        <v>108</v>
      </c>
      <c r="B107" s="180"/>
      <c r="C107" s="181"/>
      <c r="D107" s="169"/>
      <c r="E107" s="182"/>
      <c r="F107" s="176" t="s">
        <v>501</v>
      </c>
      <c r="G107" s="184">
        <v>15</v>
      </c>
      <c r="H107" s="183">
        <f t="shared" si="6"/>
        <v>28</v>
      </c>
      <c r="I107" s="172">
        <v>15</v>
      </c>
      <c r="J107" s="172">
        <v>13</v>
      </c>
      <c r="K107" s="177" t="s">
        <v>108</v>
      </c>
      <c r="L107" s="172" t="s">
        <v>108</v>
      </c>
      <c r="M107" s="172" t="s">
        <v>108</v>
      </c>
      <c r="N107" s="172" t="s">
        <v>108</v>
      </c>
      <c r="O107" s="172" t="s">
        <v>108</v>
      </c>
      <c r="P107" s="172">
        <v>1</v>
      </c>
      <c r="Q107" s="172">
        <v>1</v>
      </c>
      <c r="R107" s="172">
        <v>1</v>
      </c>
      <c r="S107" s="172">
        <v>1</v>
      </c>
      <c r="T107" s="172">
        <v>1</v>
      </c>
      <c r="U107" s="172">
        <v>2</v>
      </c>
      <c r="V107" s="172">
        <v>3</v>
      </c>
      <c r="W107" s="172">
        <v>1</v>
      </c>
      <c r="X107" s="172">
        <v>4</v>
      </c>
      <c r="Y107" s="172">
        <v>4</v>
      </c>
      <c r="Z107" s="172">
        <v>3</v>
      </c>
      <c r="AA107" s="172">
        <v>3</v>
      </c>
      <c r="AB107" s="172">
        <v>3</v>
      </c>
      <c r="AC107" s="172" t="s">
        <v>108</v>
      </c>
      <c r="AD107" s="172" t="s">
        <v>108</v>
      </c>
      <c r="AE107" s="172" t="s">
        <v>108</v>
      </c>
      <c r="AF107" s="172" t="s">
        <v>108</v>
      </c>
      <c r="AG107" s="178" t="s">
        <v>108</v>
      </c>
      <c r="AH107" s="178">
        <v>11</v>
      </c>
      <c r="AI107" s="178">
        <v>17</v>
      </c>
      <c r="AJ107" s="178">
        <v>9</v>
      </c>
      <c r="AK107" s="178">
        <v>3</v>
      </c>
      <c r="AL107" s="182"/>
      <c r="AM107" s="179" t="s">
        <v>501</v>
      </c>
      <c r="AN107" s="157"/>
    </row>
    <row r="108" spans="1:40" x14ac:dyDescent="0.45">
      <c r="A108" s="157">
        <v>109</v>
      </c>
      <c r="B108" s="180"/>
      <c r="C108" s="181"/>
      <c r="D108" s="169"/>
      <c r="E108" s="182"/>
      <c r="F108" s="176" t="s">
        <v>502</v>
      </c>
      <c r="G108" s="184">
        <v>99</v>
      </c>
      <c r="H108" s="183">
        <f t="shared" si="6"/>
        <v>233</v>
      </c>
      <c r="I108" s="172">
        <v>98</v>
      </c>
      <c r="J108" s="172">
        <v>135</v>
      </c>
      <c r="K108" s="177">
        <v>8</v>
      </c>
      <c r="L108" s="172">
        <v>10</v>
      </c>
      <c r="M108" s="172">
        <v>8</v>
      </c>
      <c r="N108" s="172">
        <v>6</v>
      </c>
      <c r="O108" s="172">
        <v>10</v>
      </c>
      <c r="P108" s="172">
        <v>12</v>
      </c>
      <c r="Q108" s="172">
        <v>9</v>
      </c>
      <c r="R108" s="172">
        <v>12</v>
      </c>
      <c r="S108" s="172">
        <v>15</v>
      </c>
      <c r="T108" s="172">
        <v>19</v>
      </c>
      <c r="U108" s="172">
        <v>14</v>
      </c>
      <c r="V108" s="172">
        <v>13</v>
      </c>
      <c r="W108" s="172">
        <v>6</v>
      </c>
      <c r="X108" s="172">
        <v>9</v>
      </c>
      <c r="Y108" s="172">
        <v>18</v>
      </c>
      <c r="Z108" s="172">
        <v>13</v>
      </c>
      <c r="AA108" s="172">
        <v>19</v>
      </c>
      <c r="AB108" s="172">
        <v>17</v>
      </c>
      <c r="AC108" s="172">
        <v>10</v>
      </c>
      <c r="AD108" s="172">
        <v>3</v>
      </c>
      <c r="AE108" s="172" t="s">
        <v>108</v>
      </c>
      <c r="AF108" s="172">
        <v>2</v>
      </c>
      <c r="AG108" s="178">
        <v>26</v>
      </c>
      <c r="AH108" s="178">
        <v>116</v>
      </c>
      <c r="AI108" s="178">
        <v>89</v>
      </c>
      <c r="AJ108" s="178">
        <v>62</v>
      </c>
      <c r="AK108" s="178">
        <v>30</v>
      </c>
      <c r="AL108" s="182"/>
      <c r="AM108" s="179" t="s">
        <v>502</v>
      </c>
      <c r="AN108" s="157"/>
    </row>
    <row r="109" spans="1:40" x14ac:dyDescent="0.45">
      <c r="A109" s="157">
        <v>110</v>
      </c>
      <c r="B109" s="180"/>
      <c r="C109" s="181"/>
      <c r="D109" s="169"/>
      <c r="E109" s="182"/>
      <c r="F109" s="176" t="s">
        <v>503</v>
      </c>
      <c r="G109" s="184">
        <v>31</v>
      </c>
      <c r="H109" s="183">
        <f t="shared" si="6"/>
        <v>62</v>
      </c>
      <c r="I109" s="172">
        <v>24</v>
      </c>
      <c r="J109" s="172">
        <v>38</v>
      </c>
      <c r="K109" s="177" t="s">
        <v>108</v>
      </c>
      <c r="L109" s="172" t="s">
        <v>108</v>
      </c>
      <c r="M109" s="172">
        <v>2</v>
      </c>
      <c r="N109" s="172">
        <v>2</v>
      </c>
      <c r="O109" s="172">
        <v>3</v>
      </c>
      <c r="P109" s="172">
        <v>3</v>
      </c>
      <c r="Q109" s="172">
        <v>3</v>
      </c>
      <c r="R109" s="172">
        <v>1</v>
      </c>
      <c r="S109" s="172">
        <v>2</v>
      </c>
      <c r="T109" s="172">
        <v>3</v>
      </c>
      <c r="U109" s="172">
        <v>3</v>
      </c>
      <c r="V109" s="172">
        <v>7</v>
      </c>
      <c r="W109" s="172">
        <v>11</v>
      </c>
      <c r="X109" s="172">
        <v>10</v>
      </c>
      <c r="Y109" s="172" t="s">
        <v>108</v>
      </c>
      <c r="Z109" s="172">
        <v>5</v>
      </c>
      <c r="AA109" s="172">
        <v>2</v>
      </c>
      <c r="AB109" s="172">
        <v>3</v>
      </c>
      <c r="AC109" s="172">
        <v>1</v>
      </c>
      <c r="AD109" s="172" t="s">
        <v>108</v>
      </c>
      <c r="AE109" s="172" t="s">
        <v>108</v>
      </c>
      <c r="AF109" s="172">
        <v>1</v>
      </c>
      <c r="AG109" s="178">
        <v>2</v>
      </c>
      <c r="AH109" s="178">
        <v>38</v>
      </c>
      <c r="AI109" s="178">
        <v>21</v>
      </c>
      <c r="AJ109" s="178">
        <v>11</v>
      </c>
      <c r="AK109" s="178">
        <v>4</v>
      </c>
      <c r="AL109" s="182"/>
      <c r="AM109" s="179" t="s">
        <v>503</v>
      </c>
      <c r="AN109" s="157"/>
    </row>
    <row r="110" spans="1:40" x14ac:dyDescent="0.45">
      <c r="A110" s="157">
        <v>111</v>
      </c>
      <c r="B110" s="180"/>
      <c r="C110" s="181"/>
      <c r="D110" s="169"/>
      <c r="E110" s="182"/>
      <c r="F110" s="176" t="s">
        <v>504</v>
      </c>
      <c r="G110" s="184">
        <v>48</v>
      </c>
      <c r="H110" s="183">
        <f t="shared" si="6"/>
        <v>129</v>
      </c>
      <c r="I110" s="172">
        <v>59</v>
      </c>
      <c r="J110" s="172">
        <v>70</v>
      </c>
      <c r="K110" s="177">
        <v>3</v>
      </c>
      <c r="L110" s="172">
        <v>7</v>
      </c>
      <c r="M110" s="172">
        <v>5</v>
      </c>
      <c r="N110" s="172">
        <v>6</v>
      </c>
      <c r="O110" s="172">
        <v>4</v>
      </c>
      <c r="P110" s="172">
        <v>4</v>
      </c>
      <c r="Q110" s="172">
        <v>6</v>
      </c>
      <c r="R110" s="172">
        <v>5</v>
      </c>
      <c r="S110" s="172">
        <v>8</v>
      </c>
      <c r="T110" s="172">
        <v>5</v>
      </c>
      <c r="U110" s="172">
        <v>8</v>
      </c>
      <c r="V110" s="172">
        <v>13</v>
      </c>
      <c r="W110" s="172">
        <v>13</v>
      </c>
      <c r="X110" s="172">
        <v>7</v>
      </c>
      <c r="Y110" s="172">
        <v>9</v>
      </c>
      <c r="Z110" s="172">
        <v>7</v>
      </c>
      <c r="AA110" s="172">
        <v>10</v>
      </c>
      <c r="AB110" s="172">
        <v>6</v>
      </c>
      <c r="AC110" s="172">
        <v>3</v>
      </c>
      <c r="AD110" s="172" t="s">
        <v>108</v>
      </c>
      <c r="AE110" s="172" t="s">
        <v>108</v>
      </c>
      <c r="AF110" s="172" t="s">
        <v>108</v>
      </c>
      <c r="AG110" s="178">
        <v>15</v>
      </c>
      <c r="AH110" s="178">
        <v>72</v>
      </c>
      <c r="AI110" s="178">
        <v>42</v>
      </c>
      <c r="AJ110" s="178">
        <v>26</v>
      </c>
      <c r="AK110" s="178">
        <v>9</v>
      </c>
      <c r="AL110" s="182"/>
      <c r="AM110" s="179" t="s">
        <v>504</v>
      </c>
      <c r="AN110" s="157"/>
    </row>
    <row r="111" spans="1:40" x14ac:dyDescent="0.45">
      <c r="A111" s="157">
        <v>112</v>
      </c>
      <c r="B111" s="180"/>
      <c r="C111" s="181"/>
      <c r="D111" s="169"/>
      <c r="E111" s="182"/>
      <c r="F111" s="176" t="s">
        <v>505</v>
      </c>
      <c r="G111" s="184">
        <v>30</v>
      </c>
      <c r="H111" s="183">
        <f t="shared" si="6"/>
        <v>74</v>
      </c>
      <c r="I111" s="172">
        <v>36</v>
      </c>
      <c r="J111" s="172">
        <v>38</v>
      </c>
      <c r="K111" s="177" t="s">
        <v>108</v>
      </c>
      <c r="L111" s="172">
        <v>2</v>
      </c>
      <c r="M111" s="172">
        <v>4</v>
      </c>
      <c r="N111" s="172" t="s">
        <v>108</v>
      </c>
      <c r="O111" s="172">
        <v>3</v>
      </c>
      <c r="P111" s="172">
        <v>2</v>
      </c>
      <c r="Q111" s="172">
        <v>2</v>
      </c>
      <c r="R111" s="172">
        <v>3</v>
      </c>
      <c r="S111" s="172">
        <v>5</v>
      </c>
      <c r="T111" s="172">
        <v>4</v>
      </c>
      <c r="U111" s="172">
        <v>2</v>
      </c>
      <c r="V111" s="172">
        <v>4</v>
      </c>
      <c r="W111" s="172">
        <v>6</v>
      </c>
      <c r="X111" s="172">
        <v>10</v>
      </c>
      <c r="Y111" s="172">
        <v>6</v>
      </c>
      <c r="Z111" s="172">
        <v>9</v>
      </c>
      <c r="AA111" s="172">
        <v>6</v>
      </c>
      <c r="AB111" s="172">
        <v>3</v>
      </c>
      <c r="AC111" s="172">
        <v>2</v>
      </c>
      <c r="AD111" s="172">
        <v>1</v>
      </c>
      <c r="AE111" s="172" t="s">
        <v>108</v>
      </c>
      <c r="AF111" s="172" t="s">
        <v>108</v>
      </c>
      <c r="AG111" s="178">
        <v>6</v>
      </c>
      <c r="AH111" s="178">
        <v>31</v>
      </c>
      <c r="AI111" s="178">
        <v>37</v>
      </c>
      <c r="AJ111" s="178">
        <v>21</v>
      </c>
      <c r="AK111" s="178">
        <v>6</v>
      </c>
      <c r="AL111" s="182"/>
      <c r="AM111" s="179" t="s">
        <v>505</v>
      </c>
      <c r="AN111" s="157"/>
    </row>
    <row r="112" spans="1:40" x14ac:dyDescent="0.45">
      <c r="A112" s="157">
        <v>113</v>
      </c>
      <c r="B112" s="180"/>
      <c r="C112" s="181"/>
      <c r="D112" s="169"/>
      <c r="E112" s="182"/>
      <c r="F112" s="176" t="s">
        <v>506</v>
      </c>
      <c r="G112" s="184">
        <v>37</v>
      </c>
      <c r="H112" s="183">
        <f t="shared" si="6"/>
        <v>89</v>
      </c>
      <c r="I112" s="172">
        <v>38</v>
      </c>
      <c r="J112" s="172">
        <v>51</v>
      </c>
      <c r="K112" s="177" t="s">
        <v>108</v>
      </c>
      <c r="L112" s="172">
        <v>3</v>
      </c>
      <c r="M112" s="172">
        <v>5</v>
      </c>
      <c r="N112" s="172">
        <v>2</v>
      </c>
      <c r="O112" s="172">
        <v>2</v>
      </c>
      <c r="P112" s="172" t="s">
        <v>108</v>
      </c>
      <c r="Q112" s="172">
        <v>4</v>
      </c>
      <c r="R112" s="172">
        <v>6</v>
      </c>
      <c r="S112" s="172">
        <v>4</v>
      </c>
      <c r="T112" s="172">
        <v>5</v>
      </c>
      <c r="U112" s="172">
        <v>4</v>
      </c>
      <c r="V112" s="172">
        <v>4</v>
      </c>
      <c r="W112" s="172">
        <v>3</v>
      </c>
      <c r="X112" s="172">
        <v>12</v>
      </c>
      <c r="Y112" s="172">
        <v>9</v>
      </c>
      <c r="Z112" s="172">
        <v>8</v>
      </c>
      <c r="AA112" s="172">
        <v>9</v>
      </c>
      <c r="AB112" s="172">
        <v>5</v>
      </c>
      <c r="AC112" s="172">
        <v>3</v>
      </c>
      <c r="AD112" s="172">
        <v>1</v>
      </c>
      <c r="AE112" s="172" t="s">
        <v>108</v>
      </c>
      <c r="AF112" s="172" t="s">
        <v>108</v>
      </c>
      <c r="AG112" s="178">
        <v>8</v>
      </c>
      <c r="AH112" s="178">
        <v>34</v>
      </c>
      <c r="AI112" s="178">
        <v>47</v>
      </c>
      <c r="AJ112" s="178">
        <v>26</v>
      </c>
      <c r="AK112" s="178">
        <v>9</v>
      </c>
      <c r="AL112" s="182"/>
      <c r="AM112" s="179" t="s">
        <v>506</v>
      </c>
      <c r="AN112" s="157"/>
    </row>
    <row r="113" spans="1:40" x14ac:dyDescent="0.45">
      <c r="A113" s="157">
        <v>114</v>
      </c>
      <c r="B113" s="180"/>
      <c r="C113" s="181"/>
      <c r="D113" s="169"/>
      <c r="E113" s="182"/>
      <c r="F113" s="176" t="s">
        <v>507</v>
      </c>
      <c r="G113" s="184">
        <v>20</v>
      </c>
      <c r="H113" s="183">
        <f t="shared" si="6"/>
        <v>43</v>
      </c>
      <c r="I113" s="172">
        <v>19</v>
      </c>
      <c r="J113" s="172">
        <v>24</v>
      </c>
      <c r="K113" s="177">
        <v>1</v>
      </c>
      <c r="L113" s="172">
        <v>1</v>
      </c>
      <c r="M113" s="172">
        <v>1</v>
      </c>
      <c r="N113" s="172">
        <v>1</v>
      </c>
      <c r="O113" s="172">
        <v>1</v>
      </c>
      <c r="P113" s="172" t="s">
        <v>108</v>
      </c>
      <c r="Q113" s="172">
        <v>2</v>
      </c>
      <c r="R113" s="172">
        <v>4</v>
      </c>
      <c r="S113" s="172">
        <v>2</v>
      </c>
      <c r="T113" s="172">
        <v>4</v>
      </c>
      <c r="U113" s="172">
        <v>1</v>
      </c>
      <c r="V113" s="172">
        <v>1</v>
      </c>
      <c r="W113" s="172">
        <v>5</v>
      </c>
      <c r="X113" s="172">
        <v>5</v>
      </c>
      <c r="Y113" s="172">
        <v>6</v>
      </c>
      <c r="Z113" s="172">
        <v>2</v>
      </c>
      <c r="AA113" s="172">
        <v>3</v>
      </c>
      <c r="AB113" s="172">
        <v>3</v>
      </c>
      <c r="AC113" s="172" t="s">
        <v>108</v>
      </c>
      <c r="AD113" s="172" t="s">
        <v>108</v>
      </c>
      <c r="AE113" s="172" t="s">
        <v>108</v>
      </c>
      <c r="AF113" s="172" t="s">
        <v>108</v>
      </c>
      <c r="AG113" s="178">
        <v>3</v>
      </c>
      <c r="AH113" s="178">
        <v>21</v>
      </c>
      <c r="AI113" s="178">
        <v>19</v>
      </c>
      <c r="AJ113" s="178">
        <v>8</v>
      </c>
      <c r="AK113" s="178">
        <v>3</v>
      </c>
      <c r="AL113" s="182"/>
      <c r="AM113" s="179" t="s">
        <v>507</v>
      </c>
      <c r="AN113" s="157"/>
    </row>
    <row r="114" spans="1:40" x14ac:dyDescent="0.45">
      <c r="A114" s="157">
        <v>115</v>
      </c>
      <c r="B114" s="180"/>
      <c r="C114" s="181"/>
      <c r="D114" s="169"/>
      <c r="E114" s="182"/>
      <c r="F114" s="176" t="s">
        <v>508</v>
      </c>
      <c r="G114" s="184">
        <v>17</v>
      </c>
      <c r="H114" s="183">
        <f t="shared" si="6"/>
        <v>37</v>
      </c>
      <c r="I114" s="172">
        <v>23</v>
      </c>
      <c r="J114" s="172">
        <v>14</v>
      </c>
      <c r="K114" s="177">
        <v>3</v>
      </c>
      <c r="L114" s="172">
        <v>1</v>
      </c>
      <c r="M114" s="172">
        <v>2</v>
      </c>
      <c r="N114" s="172">
        <v>2</v>
      </c>
      <c r="O114" s="172" t="s">
        <v>108</v>
      </c>
      <c r="P114" s="172">
        <v>2</v>
      </c>
      <c r="Q114" s="172">
        <v>3</v>
      </c>
      <c r="R114" s="172">
        <v>2</v>
      </c>
      <c r="S114" s="172">
        <v>1</v>
      </c>
      <c r="T114" s="172">
        <v>2</v>
      </c>
      <c r="U114" s="172">
        <v>5</v>
      </c>
      <c r="V114" s="172">
        <v>3</v>
      </c>
      <c r="W114" s="172">
        <v>2</v>
      </c>
      <c r="X114" s="172">
        <v>2</v>
      </c>
      <c r="Y114" s="172">
        <v>2</v>
      </c>
      <c r="Z114" s="172" t="s">
        <v>108</v>
      </c>
      <c r="AA114" s="172" t="s">
        <v>108</v>
      </c>
      <c r="AB114" s="172">
        <v>3</v>
      </c>
      <c r="AC114" s="172" t="s">
        <v>108</v>
      </c>
      <c r="AD114" s="172" t="s">
        <v>108</v>
      </c>
      <c r="AE114" s="172" t="s">
        <v>108</v>
      </c>
      <c r="AF114" s="172">
        <v>2</v>
      </c>
      <c r="AG114" s="178">
        <v>6</v>
      </c>
      <c r="AH114" s="178">
        <v>22</v>
      </c>
      <c r="AI114" s="178">
        <v>7</v>
      </c>
      <c r="AJ114" s="178">
        <v>3</v>
      </c>
      <c r="AK114" s="178">
        <v>3</v>
      </c>
      <c r="AL114" s="182"/>
      <c r="AM114" s="179" t="s">
        <v>508</v>
      </c>
      <c r="AN114" s="157"/>
    </row>
    <row r="115" spans="1:40" x14ac:dyDescent="0.45">
      <c r="A115" s="157">
        <v>116</v>
      </c>
      <c r="B115" s="180"/>
      <c r="C115" s="181"/>
      <c r="D115" s="169"/>
      <c r="E115" s="182"/>
      <c r="F115" s="176" t="s">
        <v>509</v>
      </c>
      <c r="G115" s="184">
        <v>13</v>
      </c>
      <c r="H115" s="183">
        <f t="shared" si="6"/>
        <v>37</v>
      </c>
      <c r="I115" s="172">
        <v>19</v>
      </c>
      <c r="J115" s="172">
        <v>18</v>
      </c>
      <c r="K115" s="177">
        <v>3</v>
      </c>
      <c r="L115" s="172">
        <v>2</v>
      </c>
      <c r="M115" s="172">
        <v>1</v>
      </c>
      <c r="N115" s="172">
        <v>1</v>
      </c>
      <c r="O115" s="172" t="s">
        <v>108</v>
      </c>
      <c r="P115" s="172">
        <v>3</v>
      </c>
      <c r="Q115" s="172">
        <v>3</v>
      </c>
      <c r="R115" s="172">
        <v>3</v>
      </c>
      <c r="S115" s="172" t="s">
        <v>108</v>
      </c>
      <c r="T115" s="172">
        <v>2</v>
      </c>
      <c r="U115" s="172">
        <v>1</v>
      </c>
      <c r="V115" s="172">
        <v>6</v>
      </c>
      <c r="W115" s="172">
        <v>3</v>
      </c>
      <c r="X115" s="172">
        <v>1</v>
      </c>
      <c r="Y115" s="172">
        <v>1</v>
      </c>
      <c r="Z115" s="172">
        <v>1</v>
      </c>
      <c r="AA115" s="172">
        <v>3</v>
      </c>
      <c r="AB115" s="172">
        <v>3</v>
      </c>
      <c r="AC115" s="172" t="s">
        <v>108</v>
      </c>
      <c r="AD115" s="172" t="s">
        <v>108</v>
      </c>
      <c r="AE115" s="172" t="s">
        <v>108</v>
      </c>
      <c r="AF115" s="172" t="s">
        <v>108</v>
      </c>
      <c r="AG115" s="178">
        <v>6</v>
      </c>
      <c r="AH115" s="178">
        <v>22</v>
      </c>
      <c r="AI115" s="178">
        <v>9</v>
      </c>
      <c r="AJ115" s="178">
        <v>7</v>
      </c>
      <c r="AK115" s="178">
        <v>3</v>
      </c>
      <c r="AL115" s="182"/>
      <c r="AM115" s="179" t="s">
        <v>509</v>
      </c>
      <c r="AN115" s="157"/>
    </row>
    <row r="116" spans="1:40" x14ac:dyDescent="0.45">
      <c r="A116" s="157">
        <v>117</v>
      </c>
      <c r="B116" s="180"/>
      <c r="C116" s="181"/>
      <c r="D116" s="169"/>
      <c r="E116" s="182"/>
      <c r="F116" s="176" t="s">
        <v>510</v>
      </c>
      <c r="G116" s="184">
        <v>56</v>
      </c>
      <c r="H116" s="183">
        <f t="shared" si="6"/>
        <v>124</v>
      </c>
      <c r="I116" s="172">
        <v>59</v>
      </c>
      <c r="J116" s="172">
        <v>65</v>
      </c>
      <c r="K116" s="177">
        <v>3</v>
      </c>
      <c r="L116" s="172">
        <v>5</v>
      </c>
      <c r="M116" s="172">
        <v>3</v>
      </c>
      <c r="N116" s="172">
        <v>2</v>
      </c>
      <c r="O116" s="172">
        <v>3</v>
      </c>
      <c r="P116" s="172">
        <v>1</v>
      </c>
      <c r="Q116" s="172">
        <v>8</v>
      </c>
      <c r="R116" s="172">
        <v>12</v>
      </c>
      <c r="S116" s="172">
        <v>10</v>
      </c>
      <c r="T116" s="172">
        <v>5</v>
      </c>
      <c r="U116" s="172">
        <v>10</v>
      </c>
      <c r="V116" s="172">
        <v>9</v>
      </c>
      <c r="W116" s="172">
        <v>4</v>
      </c>
      <c r="X116" s="172">
        <v>7</v>
      </c>
      <c r="Y116" s="172">
        <v>10</v>
      </c>
      <c r="Z116" s="172">
        <v>9</v>
      </c>
      <c r="AA116" s="172">
        <v>11</v>
      </c>
      <c r="AB116" s="172">
        <v>7</v>
      </c>
      <c r="AC116" s="172">
        <v>5</v>
      </c>
      <c r="AD116" s="172" t="s">
        <v>108</v>
      </c>
      <c r="AE116" s="172" t="s">
        <v>108</v>
      </c>
      <c r="AF116" s="172" t="s">
        <v>108</v>
      </c>
      <c r="AG116" s="178">
        <v>11</v>
      </c>
      <c r="AH116" s="178">
        <v>64</v>
      </c>
      <c r="AI116" s="178">
        <v>49</v>
      </c>
      <c r="AJ116" s="178">
        <v>32</v>
      </c>
      <c r="AK116" s="178">
        <v>12</v>
      </c>
      <c r="AL116" s="182"/>
      <c r="AM116" s="179" t="s">
        <v>510</v>
      </c>
      <c r="AN116" s="157"/>
    </row>
    <row r="117" spans="1:40" x14ac:dyDescent="0.45">
      <c r="A117" s="157">
        <v>118</v>
      </c>
      <c r="B117" s="180"/>
      <c r="C117" s="181"/>
      <c r="D117" s="169"/>
      <c r="E117" s="182"/>
      <c r="F117" s="176" t="s">
        <v>511</v>
      </c>
      <c r="G117" s="184">
        <v>53</v>
      </c>
      <c r="H117" s="183">
        <f t="shared" si="6"/>
        <v>108</v>
      </c>
      <c r="I117" s="172">
        <v>51</v>
      </c>
      <c r="J117" s="172">
        <v>57</v>
      </c>
      <c r="K117" s="177">
        <v>3</v>
      </c>
      <c r="L117" s="172">
        <v>2</v>
      </c>
      <c r="M117" s="172">
        <v>4</v>
      </c>
      <c r="N117" s="172">
        <v>2</v>
      </c>
      <c r="O117" s="172">
        <v>3</v>
      </c>
      <c r="P117" s="172">
        <v>2</v>
      </c>
      <c r="Q117" s="172">
        <v>2</v>
      </c>
      <c r="R117" s="172">
        <v>3</v>
      </c>
      <c r="S117" s="172">
        <v>2</v>
      </c>
      <c r="T117" s="172">
        <v>10</v>
      </c>
      <c r="U117" s="172">
        <v>10</v>
      </c>
      <c r="V117" s="172">
        <v>6</v>
      </c>
      <c r="W117" s="172">
        <v>12</v>
      </c>
      <c r="X117" s="172">
        <v>8</v>
      </c>
      <c r="Y117" s="172">
        <v>8</v>
      </c>
      <c r="Z117" s="172">
        <v>10</v>
      </c>
      <c r="AA117" s="172">
        <v>7</v>
      </c>
      <c r="AB117" s="172">
        <v>8</v>
      </c>
      <c r="AC117" s="172">
        <v>5</v>
      </c>
      <c r="AD117" s="172">
        <v>1</v>
      </c>
      <c r="AE117" s="172" t="s">
        <v>108</v>
      </c>
      <c r="AF117" s="172" t="s">
        <v>108</v>
      </c>
      <c r="AG117" s="178">
        <v>9</v>
      </c>
      <c r="AH117" s="178">
        <v>52</v>
      </c>
      <c r="AI117" s="178">
        <v>47</v>
      </c>
      <c r="AJ117" s="178">
        <v>31</v>
      </c>
      <c r="AK117" s="178">
        <v>14</v>
      </c>
      <c r="AL117" s="182"/>
      <c r="AM117" s="179" t="s">
        <v>511</v>
      </c>
      <c r="AN117" s="157"/>
    </row>
    <row r="118" spans="1:40" x14ac:dyDescent="0.45">
      <c r="A118" s="157">
        <v>119</v>
      </c>
      <c r="B118" s="180"/>
      <c r="C118" s="181"/>
      <c r="D118" s="169"/>
      <c r="E118" s="182"/>
      <c r="F118" s="176" t="s">
        <v>512</v>
      </c>
      <c r="G118" s="184">
        <v>69</v>
      </c>
      <c r="H118" s="183">
        <f t="shared" si="6"/>
        <v>181</v>
      </c>
      <c r="I118" s="172">
        <v>86</v>
      </c>
      <c r="J118" s="172">
        <v>95</v>
      </c>
      <c r="K118" s="177" t="s">
        <v>108</v>
      </c>
      <c r="L118" s="172">
        <v>4</v>
      </c>
      <c r="M118" s="172">
        <v>7</v>
      </c>
      <c r="N118" s="172">
        <v>8</v>
      </c>
      <c r="O118" s="172">
        <v>8</v>
      </c>
      <c r="P118" s="172">
        <v>5</v>
      </c>
      <c r="Q118" s="172">
        <v>7</v>
      </c>
      <c r="R118" s="172">
        <v>8</v>
      </c>
      <c r="S118" s="172">
        <v>9</v>
      </c>
      <c r="T118" s="172">
        <v>12</v>
      </c>
      <c r="U118" s="172">
        <v>13</v>
      </c>
      <c r="V118" s="172">
        <v>11</v>
      </c>
      <c r="W118" s="172">
        <v>13</v>
      </c>
      <c r="X118" s="172">
        <v>17</v>
      </c>
      <c r="Y118" s="172">
        <v>13</v>
      </c>
      <c r="Z118" s="172">
        <v>18</v>
      </c>
      <c r="AA118" s="172">
        <v>13</v>
      </c>
      <c r="AB118" s="172">
        <v>8</v>
      </c>
      <c r="AC118" s="172">
        <v>4</v>
      </c>
      <c r="AD118" s="172">
        <v>1</v>
      </c>
      <c r="AE118" s="172" t="s">
        <v>108</v>
      </c>
      <c r="AF118" s="172">
        <v>2</v>
      </c>
      <c r="AG118" s="178">
        <v>11</v>
      </c>
      <c r="AH118" s="178">
        <v>94</v>
      </c>
      <c r="AI118" s="178">
        <v>74</v>
      </c>
      <c r="AJ118" s="178">
        <v>44</v>
      </c>
      <c r="AK118" s="178">
        <v>13</v>
      </c>
      <c r="AL118" s="182"/>
      <c r="AM118" s="179" t="s">
        <v>512</v>
      </c>
      <c r="AN118" s="157"/>
    </row>
    <row r="119" spans="1:40" x14ac:dyDescent="0.45">
      <c r="A119" s="157">
        <v>120</v>
      </c>
      <c r="B119" s="180"/>
      <c r="C119" s="181"/>
      <c r="D119" s="169"/>
      <c r="E119" s="182"/>
      <c r="F119" s="176" t="s">
        <v>513</v>
      </c>
      <c r="G119" s="184">
        <v>20</v>
      </c>
      <c r="H119" s="183">
        <f t="shared" si="6"/>
        <v>42</v>
      </c>
      <c r="I119" s="172">
        <v>19</v>
      </c>
      <c r="J119" s="172">
        <v>23</v>
      </c>
      <c r="K119" s="177">
        <v>2</v>
      </c>
      <c r="L119" s="172" t="s">
        <v>108</v>
      </c>
      <c r="M119" s="172">
        <v>2</v>
      </c>
      <c r="N119" s="172" t="s">
        <v>108</v>
      </c>
      <c r="O119" s="172" t="s">
        <v>108</v>
      </c>
      <c r="P119" s="172" t="s">
        <v>108</v>
      </c>
      <c r="Q119" s="172">
        <v>2</v>
      </c>
      <c r="R119" s="172">
        <v>3</v>
      </c>
      <c r="S119" s="172">
        <v>2</v>
      </c>
      <c r="T119" s="172">
        <v>2</v>
      </c>
      <c r="U119" s="172">
        <v>1</v>
      </c>
      <c r="V119" s="172">
        <v>1</v>
      </c>
      <c r="W119" s="172" t="s">
        <v>108</v>
      </c>
      <c r="X119" s="172">
        <v>5</v>
      </c>
      <c r="Y119" s="172">
        <v>7</v>
      </c>
      <c r="Z119" s="172">
        <v>2</v>
      </c>
      <c r="AA119" s="172">
        <v>8</v>
      </c>
      <c r="AB119" s="172">
        <v>5</v>
      </c>
      <c r="AC119" s="172" t="s">
        <v>108</v>
      </c>
      <c r="AD119" s="172" t="s">
        <v>108</v>
      </c>
      <c r="AE119" s="172" t="s">
        <v>108</v>
      </c>
      <c r="AF119" s="172" t="s">
        <v>108</v>
      </c>
      <c r="AG119" s="178">
        <v>4</v>
      </c>
      <c r="AH119" s="178">
        <v>11</v>
      </c>
      <c r="AI119" s="178">
        <v>27</v>
      </c>
      <c r="AJ119" s="178">
        <v>15</v>
      </c>
      <c r="AK119" s="178">
        <v>5</v>
      </c>
      <c r="AL119" s="182"/>
      <c r="AM119" s="179" t="s">
        <v>513</v>
      </c>
      <c r="AN119" s="157"/>
    </row>
    <row r="120" spans="1:40" x14ac:dyDescent="0.45">
      <c r="A120" s="157">
        <v>121</v>
      </c>
      <c r="B120" s="180"/>
      <c r="C120" s="181"/>
      <c r="D120" s="169"/>
      <c r="E120" s="182"/>
      <c r="F120" s="176" t="s">
        <v>514</v>
      </c>
      <c r="G120" s="184">
        <v>17</v>
      </c>
      <c r="H120" s="183">
        <f t="shared" si="6"/>
        <v>47</v>
      </c>
      <c r="I120" s="172">
        <v>23</v>
      </c>
      <c r="J120" s="172">
        <v>24</v>
      </c>
      <c r="K120" s="177">
        <v>1</v>
      </c>
      <c r="L120" s="172">
        <v>3</v>
      </c>
      <c r="M120" s="172">
        <v>3</v>
      </c>
      <c r="N120" s="172">
        <v>2</v>
      </c>
      <c r="O120" s="172">
        <v>1</v>
      </c>
      <c r="P120" s="172">
        <v>2</v>
      </c>
      <c r="Q120" s="172">
        <v>1</v>
      </c>
      <c r="R120" s="172">
        <v>1</v>
      </c>
      <c r="S120" s="172">
        <v>4</v>
      </c>
      <c r="T120" s="172">
        <v>2</v>
      </c>
      <c r="U120" s="172">
        <v>3</v>
      </c>
      <c r="V120" s="172">
        <v>4</v>
      </c>
      <c r="W120" s="172">
        <v>4</v>
      </c>
      <c r="X120" s="172">
        <v>3</v>
      </c>
      <c r="Y120" s="172">
        <v>3</v>
      </c>
      <c r="Z120" s="172">
        <v>3</v>
      </c>
      <c r="AA120" s="172">
        <v>1</v>
      </c>
      <c r="AB120" s="172">
        <v>5</v>
      </c>
      <c r="AC120" s="172">
        <v>1</v>
      </c>
      <c r="AD120" s="172" t="s">
        <v>108</v>
      </c>
      <c r="AE120" s="172" t="s">
        <v>108</v>
      </c>
      <c r="AF120" s="172" t="s">
        <v>108</v>
      </c>
      <c r="AG120" s="178">
        <v>7</v>
      </c>
      <c r="AH120" s="178">
        <v>24</v>
      </c>
      <c r="AI120" s="178">
        <v>16</v>
      </c>
      <c r="AJ120" s="178">
        <v>10</v>
      </c>
      <c r="AK120" s="178">
        <v>6</v>
      </c>
      <c r="AL120" s="182"/>
      <c r="AM120" s="179" t="s">
        <v>514</v>
      </c>
      <c r="AN120" s="157"/>
    </row>
    <row r="121" spans="1:40" x14ac:dyDescent="0.45">
      <c r="A121" s="157">
        <v>122</v>
      </c>
      <c r="B121" s="180"/>
      <c r="C121" s="181"/>
      <c r="D121" s="169"/>
      <c r="E121" s="182"/>
      <c r="F121" s="176" t="s">
        <v>515</v>
      </c>
      <c r="G121" s="184">
        <v>28</v>
      </c>
      <c r="H121" s="183">
        <f t="shared" si="6"/>
        <v>62</v>
      </c>
      <c r="I121" s="172">
        <v>28</v>
      </c>
      <c r="J121" s="172">
        <v>34</v>
      </c>
      <c r="K121" s="177">
        <v>2</v>
      </c>
      <c r="L121" s="172">
        <v>3</v>
      </c>
      <c r="M121" s="172">
        <v>2</v>
      </c>
      <c r="N121" s="172">
        <v>1</v>
      </c>
      <c r="O121" s="172">
        <v>4</v>
      </c>
      <c r="P121" s="172" t="s">
        <v>108</v>
      </c>
      <c r="Q121" s="172">
        <v>2</v>
      </c>
      <c r="R121" s="172">
        <v>4</v>
      </c>
      <c r="S121" s="172">
        <v>1</v>
      </c>
      <c r="T121" s="172">
        <v>2</v>
      </c>
      <c r="U121" s="172">
        <v>3</v>
      </c>
      <c r="V121" s="172">
        <v>7</v>
      </c>
      <c r="W121" s="172">
        <v>6</v>
      </c>
      <c r="X121" s="172">
        <v>5</v>
      </c>
      <c r="Y121" s="172">
        <v>7</v>
      </c>
      <c r="Z121" s="172">
        <v>4</v>
      </c>
      <c r="AA121" s="172">
        <v>4</v>
      </c>
      <c r="AB121" s="172">
        <v>4</v>
      </c>
      <c r="AC121" s="172" t="s">
        <v>108</v>
      </c>
      <c r="AD121" s="172" t="s">
        <v>108</v>
      </c>
      <c r="AE121" s="172">
        <v>1</v>
      </c>
      <c r="AF121" s="172" t="s">
        <v>108</v>
      </c>
      <c r="AG121" s="178">
        <v>7</v>
      </c>
      <c r="AH121" s="178">
        <v>30</v>
      </c>
      <c r="AI121" s="178">
        <v>25</v>
      </c>
      <c r="AJ121" s="178">
        <v>13</v>
      </c>
      <c r="AK121" s="178">
        <v>5</v>
      </c>
      <c r="AL121" s="182"/>
      <c r="AM121" s="179" t="s">
        <v>515</v>
      </c>
      <c r="AN121" s="157"/>
    </row>
    <row r="122" spans="1:40" x14ac:dyDescent="0.45">
      <c r="A122" s="157">
        <v>123</v>
      </c>
      <c r="B122" s="180"/>
      <c r="C122" s="181"/>
      <c r="D122" s="169"/>
      <c r="E122" s="182"/>
      <c r="F122" s="176" t="s">
        <v>516</v>
      </c>
      <c r="G122" s="184">
        <v>15</v>
      </c>
      <c r="H122" s="183">
        <f t="shared" si="6"/>
        <v>38</v>
      </c>
      <c r="I122" s="172">
        <v>19</v>
      </c>
      <c r="J122" s="172">
        <v>19</v>
      </c>
      <c r="K122" s="177">
        <v>3</v>
      </c>
      <c r="L122" s="172">
        <v>3</v>
      </c>
      <c r="M122" s="172">
        <v>2</v>
      </c>
      <c r="N122" s="172">
        <v>1</v>
      </c>
      <c r="O122" s="172">
        <v>3</v>
      </c>
      <c r="P122" s="172">
        <v>3</v>
      </c>
      <c r="Q122" s="172">
        <v>1</v>
      </c>
      <c r="R122" s="172">
        <v>1</v>
      </c>
      <c r="S122" s="172">
        <v>4</v>
      </c>
      <c r="T122" s="172">
        <v>2</v>
      </c>
      <c r="U122" s="172">
        <v>5</v>
      </c>
      <c r="V122" s="172">
        <v>4</v>
      </c>
      <c r="W122" s="172">
        <v>2</v>
      </c>
      <c r="X122" s="172">
        <v>2</v>
      </c>
      <c r="Y122" s="172" t="s">
        <v>108</v>
      </c>
      <c r="Z122" s="172" t="s">
        <v>108</v>
      </c>
      <c r="AA122" s="172">
        <v>2</v>
      </c>
      <c r="AB122" s="172" t="s">
        <v>108</v>
      </c>
      <c r="AC122" s="172" t="s">
        <v>108</v>
      </c>
      <c r="AD122" s="172" t="s">
        <v>108</v>
      </c>
      <c r="AE122" s="172" t="s">
        <v>108</v>
      </c>
      <c r="AF122" s="172" t="s">
        <v>108</v>
      </c>
      <c r="AG122" s="178">
        <v>8</v>
      </c>
      <c r="AH122" s="178">
        <v>26</v>
      </c>
      <c r="AI122" s="178">
        <v>4</v>
      </c>
      <c r="AJ122" s="178">
        <v>2</v>
      </c>
      <c r="AK122" s="178" t="s">
        <v>108</v>
      </c>
      <c r="AL122" s="182"/>
      <c r="AM122" s="179" t="s">
        <v>516</v>
      </c>
      <c r="AN122" s="157"/>
    </row>
    <row r="123" spans="1:40" x14ac:dyDescent="0.45">
      <c r="A123" s="157">
        <v>124</v>
      </c>
      <c r="B123" s="180"/>
      <c r="C123" s="181"/>
      <c r="D123" s="169"/>
      <c r="E123" s="182"/>
      <c r="F123" s="176" t="s">
        <v>517</v>
      </c>
      <c r="G123" s="184">
        <v>17</v>
      </c>
      <c r="H123" s="183">
        <f t="shared" si="6"/>
        <v>52</v>
      </c>
      <c r="I123" s="172">
        <v>26</v>
      </c>
      <c r="J123" s="172">
        <v>26</v>
      </c>
      <c r="K123" s="177">
        <v>1</v>
      </c>
      <c r="L123" s="172" t="s">
        <v>108</v>
      </c>
      <c r="M123" s="172">
        <v>7</v>
      </c>
      <c r="N123" s="172">
        <v>3</v>
      </c>
      <c r="O123" s="172">
        <v>2</v>
      </c>
      <c r="P123" s="172" t="s">
        <v>108</v>
      </c>
      <c r="Q123" s="172">
        <v>2</v>
      </c>
      <c r="R123" s="172">
        <v>3</v>
      </c>
      <c r="S123" s="172">
        <v>4</v>
      </c>
      <c r="T123" s="172">
        <v>6</v>
      </c>
      <c r="U123" s="172">
        <v>1</v>
      </c>
      <c r="V123" s="172">
        <v>1</v>
      </c>
      <c r="W123" s="172">
        <v>3</v>
      </c>
      <c r="X123" s="172">
        <v>8</v>
      </c>
      <c r="Y123" s="172">
        <v>4</v>
      </c>
      <c r="Z123" s="172">
        <v>2</v>
      </c>
      <c r="AA123" s="172">
        <v>2</v>
      </c>
      <c r="AB123" s="172" t="s">
        <v>108</v>
      </c>
      <c r="AC123" s="172">
        <v>3</v>
      </c>
      <c r="AD123" s="172" t="s">
        <v>108</v>
      </c>
      <c r="AE123" s="172" t="s">
        <v>108</v>
      </c>
      <c r="AF123" s="172" t="s">
        <v>108</v>
      </c>
      <c r="AG123" s="178">
        <v>8</v>
      </c>
      <c r="AH123" s="178">
        <v>25</v>
      </c>
      <c r="AI123" s="178">
        <v>19</v>
      </c>
      <c r="AJ123" s="178">
        <v>7</v>
      </c>
      <c r="AK123" s="178">
        <v>3</v>
      </c>
      <c r="AL123" s="182"/>
      <c r="AM123" s="179" t="s">
        <v>517</v>
      </c>
      <c r="AN123" s="157"/>
    </row>
    <row r="124" spans="1:40" x14ac:dyDescent="0.45">
      <c r="A124" s="157">
        <v>125</v>
      </c>
      <c r="B124" s="180"/>
      <c r="C124" s="181"/>
      <c r="D124" s="169"/>
      <c r="E124" s="182"/>
      <c r="F124" s="176" t="s">
        <v>518</v>
      </c>
      <c r="G124" s="184">
        <v>41</v>
      </c>
      <c r="H124" s="183">
        <f t="shared" si="6"/>
        <v>90</v>
      </c>
      <c r="I124" s="172">
        <v>45</v>
      </c>
      <c r="J124" s="172">
        <v>45</v>
      </c>
      <c r="K124" s="177">
        <v>1</v>
      </c>
      <c r="L124" s="172">
        <v>2</v>
      </c>
      <c r="M124" s="172">
        <v>5</v>
      </c>
      <c r="N124" s="172">
        <v>2</v>
      </c>
      <c r="O124" s="172">
        <v>2</v>
      </c>
      <c r="P124" s="172">
        <v>4</v>
      </c>
      <c r="Q124" s="172">
        <v>3</v>
      </c>
      <c r="R124" s="172">
        <v>3</v>
      </c>
      <c r="S124" s="172">
        <v>5</v>
      </c>
      <c r="T124" s="172">
        <v>8</v>
      </c>
      <c r="U124" s="172">
        <v>4</v>
      </c>
      <c r="V124" s="172">
        <v>5</v>
      </c>
      <c r="W124" s="172">
        <v>4</v>
      </c>
      <c r="X124" s="172">
        <v>11</v>
      </c>
      <c r="Y124" s="172">
        <v>12</v>
      </c>
      <c r="Z124" s="172">
        <v>8</v>
      </c>
      <c r="AA124" s="172">
        <v>8</v>
      </c>
      <c r="AB124" s="172">
        <v>1</v>
      </c>
      <c r="AC124" s="172">
        <v>2</v>
      </c>
      <c r="AD124" s="172" t="s">
        <v>108</v>
      </c>
      <c r="AE124" s="172" t="s">
        <v>108</v>
      </c>
      <c r="AF124" s="172" t="s">
        <v>108</v>
      </c>
      <c r="AG124" s="178">
        <v>8</v>
      </c>
      <c r="AH124" s="178">
        <v>40</v>
      </c>
      <c r="AI124" s="178">
        <v>42</v>
      </c>
      <c r="AJ124" s="178">
        <v>19</v>
      </c>
      <c r="AK124" s="178">
        <v>3</v>
      </c>
      <c r="AL124" s="182"/>
      <c r="AM124" s="179" t="s">
        <v>518</v>
      </c>
      <c r="AN124" s="157"/>
    </row>
    <row r="125" spans="1:40" x14ac:dyDescent="0.45">
      <c r="A125" s="157">
        <v>126</v>
      </c>
      <c r="B125" s="180"/>
      <c r="C125" s="181"/>
      <c r="D125" s="169"/>
      <c r="E125" s="182"/>
      <c r="F125" s="176" t="s">
        <v>519</v>
      </c>
      <c r="G125" s="184">
        <v>52</v>
      </c>
      <c r="H125" s="183">
        <f t="shared" si="6"/>
        <v>125</v>
      </c>
      <c r="I125" s="172">
        <v>65</v>
      </c>
      <c r="J125" s="172">
        <v>60</v>
      </c>
      <c r="K125" s="177">
        <v>5</v>
      </c>
      <c r="L125" s="172">
        <v>5</v>
      </c>
      <c r="M125" s="172">
        <v>5</v>
      </c>
      <c r="N125" s="172">
        <v>5</v>
      </c>
      <c r="O125" s="172">
        <v>8</v>
      </c>
      <c r="P125" s="172">
        <v>4</v>
      </c>
      <c r="Q125" s="172">
        <v>7</v>
      </c>
      <c r="R125" s="172">
        <v>6</v>
      </c>
      <c r="S125" s="172">
        <v>13</v>
      </c>
      <c r="T125" s="172">
        <v>8</v>
      </c>
      <c r="U125" s="172">
        <v>6</v>
      </c>
      <c r="V125" s="172">
        <v>14</v>
      </c>
      <c r="W125" s="172">
        <v>6</v>
      </c>
      <c r="X125" s="172">
        <v>9</v>
      </c>
      <c r="Y125" s="172">
        <v>6</v>
      </c>
      <c r="Z125" s="172">
        <v>11</v>
      </c>
      <c r="AA125" s="172">
        <v>3</v>
      </c>
      <c r="AB125" s="172">
        <v>1</v>
      </c>
      <c r="AC125" s="172">
        <v>3</v>
      </c>
      <c r="AD125" s="172" t="s">
        <v>108</v>
      </c>
      <c r="AE125" s="172" t="s">
        <v>108</v>
      </c>
      <c r="AF125" s="172" t="s">
        <v>108</v>
      </c>
      <c r="AG125" s="178">
        <v>15</v>
      </c>
      <c r="AH125" s="178">
        <v>77</v>
      </c>
      <c r="AI125" s="178">
        <v>33</v>
      </c>
      <c r="AJ125" s="178">
        <v>18</v>
      </c>
      <c r="AK125" s="178">
        <v>4</v>
      </c>
      <c r="AL125" s="182"/>
      <c r="AM125" s="179" t="s">
        <v>519</v>
      </c>
      <c r="AN125" s="157"/>
    </row>
    <row r="126" spans="1:40" x14ac:dyDescent="0.45">
      <c r="A126" s="157">
        <v>127</v>
      </c>
      <c r="B126" s="180"/>
      <c r="C126" s="181"/>
      <c r="D126" s="169"/>
      <c r="E126" s="182"/>
      <c r="F126" s="176" t="s">
        <v>520</v>
      </c>
      <c r="G126" s="184">
        <v>41</v>
      </c>
      <c r="H126" s="183">
        <f t="shared" si="6"/>
        <v>75</v>
      </c>
      <c r="I126" s="172">
        <v>37</v>
      </c>
      <c r="J126" s="172">
        <v>38</v>
      </c>
      <c r="K126" s="177">
        <v>2</v>
      </c>
      <c r="L126" s="172">
        <v>2</v>
      </c>
      <c r="M126" s="172">
        <v>5</v>
      </c>
      <c r="N126" s="172">
        <v>5</v>
      </c>
      <c r="O126" s="172">
        <v>10</v>
      </c>
      <c r="P126" s="172">
        <v>7</v>
      </c>
      <c r="Q126" s="172">
        <v>6</v>
      </c>
      <c r="R126" s="172">
        <v>5</v>
      </c>
      <c r="S126" s="172">
        <v>6</v>
      </c>
      <c r="T126" s="172">
        <v>4</v>
      </c>
      <c r="U126" s="172">
        <v>1</v>
      </c>
      <c r="V126" s="172">
        <v>5</v>
      </c>
      <c r="W126" s="172">
        <v>2</v>
      </c>
      <c r="X126" s="172">
        <v>4</v>
      </c>
      <c r="Y126" s="172">
        <v>6</v>
      </c>
      <c r="Z126" s="172">
        <v>1</v>
      </c>
      <c r="AA126" s="172">
        <v>1</v>
      </c>
      <c r="AB126" s="172">
        <v>1</v>
      </c>
      <c r="AC126" s="172" t="s">
        <v>108</v>
      </c>
      <c r="AD126" s="172" t="s">
        <v>108</v>
      </c>
      <c r="AE126" s="172" t="s">
        <v>108</v>
      </c>
      <c r="AF126" s="172">
        <v>2</v>
      </c>
      <c r="AG126" s="178">
        <v>9</v>
      </c>
      <c r="AH126" s="178">
        <v>51</v>
      </c>
      <c r="AI126" s="178">
        <v>13</v>
      </c>
      <c r="AJ126" s="178">
        <v>3</v>
      </c>
      <c r="AK126" s="178">
        <v>1</v>
      </c>
      <c r="AL126" s="182"/>
      <c r="AM126" s="179" t="s">
        <v>520</v>
      </c>
      <c r="AN126" s="157"/>
    </row>
    <row r="127" spans="1:40" x14ac:dyDescent="0.45">
      <c r="A127" s="157">
        <v>128</v>
      </c>
      <c r="B127" s="180"/>
      <c r="C127" s="181"/>
      <c r="D127" s="169"/>
      <c r="E127" s="182"/>
      <c r="F127" s="176" t="s">
        <v>521</v>
      </c>
      <c r="G127" s="184">
        <v>96</v>
      </c>
      <c r="H127" s="183">
        <f t="shared" si="6"/>
        <v>248</v>
      </c>
      <c r="I127" s="172">
        <v>120</v>
      </c>
      <c r="J127" s="172">
        <v>128</v>
      </c>
      <c r="K127" s="177">
        <v>10</v>
      </c>
      <c r="L127" s="172">
        <v>11</v>
      </c>
      <c r="M127" s="172">
        <v>11</v>
      </c>
      <c r="N127" s="172">
        <v>12</v>
      </c>
      <c r="O127" s="172">
        <v>8</v>
      </c>
      <c r="P127" s="172">
        <v>11</v>
      </c>
      <c r="Q127" s="172">
        <v>14</v>
      </c>
      <c r="R127" s="172">
        <v>17</v>
      </c>
      <c r="S127" s="172">
        <v>11</v>
      </c>
      <c r="T127" s="172">
        <v>19</v>
      </c>
      <c r="U127" s="172">
        <v>26</v>
      </c>
      <c r="V127" s="172">
        <v>17</v>
      </c>
      <c r="W127" s="172">
        <v>9</v>
      </c>
      <c r="X127" s="172">
        <v>7</v>
      </c>
      <c r="Y127" s="172">
        <v>19</v>
      </c>
      <c r="Z127" s="172">
        <v>14</v>
      </c>
      <c r="AA127" s="172">
        <v>23</v>
      </c>
      <c r="AB127" s="172">
        <v>6</v>
      </c>
      <c r="AC127" s="172">
        <v>2</v>
      </c>
      <c r="AD127" s="172" t="s">
        <v>522</v>
      </c>
      <c r="AE127" s="172" t="s">
        <v>108</v>
      </c>
      <c r="AF127" s="172">
        <v>1</v>
      </c>
      <c r="AG127" s="178">
        <v>32</v>
      </c>
      <c r="AH127" s="178">
        <v>144</v>
      </c>
      <c r="AI127" s="178">
        <v>71</v>
      </c>
      <c r="AJ127" s="178">
        <v>45</v>
      </c>
      <c r="AK127" s="178">
        <v>8</v>
      </c>
      <c r="AL127" s="182"/>
      <c r="AM127" s="179" t="s">
        <v>521</v>
      </c>
      <c r="AN127" s="157"/>
    </row>
    <row r="128" spans="1:40" x14ac:dyDescent="0.45">
      <c r="A128" s="157">
        <v>129</v>
      </c>
      <c r="B128" s="180"/>
      <c r="C128" s="181"/>
      <c r="D128" s="169"/>
      <c r="E128" s="182"/>
      <c r="F128" s="176" t="s">
        <v>523</v>
      </c>
      <c r="G128" s="184">
        <v>739</v>
      </c>
      <c r="H128" s="183">
        <f>SUM(K128:AF128)</f>
        <v>1695</v>
      </c>
      <c r="I128" s="172">
        <v>821</v>
      </c>
      <c r="J128" s="172">
        <v>874</v>
      </c>
      <c r="K128" s="177">
        <v>69</v>
      </c>
      <c r="L128" s="172">
        <v>76</v>
      </c>
      <c r="M128" s="172">
        <v>54</v>
      </c>
      <c r="N128" s="172">
        <v>57</v>
      </c>
      <c r="O128" s="172">
        <v>74</v>
      </c>
      <c r="P128" s="172">
        <v>81</v>
      </c>
      <c r="Q128" s="172">
        <v>87</v>
      </c>
      <c r="R128" s="172">
        <v>110</v>
      </c>
      <c r="S128" s="172">
        <v>101</v>
      </c>
      <c r="T128" s="172">
        <v>119</v>
      </c>
      <c r="U128" s="172">
        <v>120</v>
      </c>
      <c r="V128" s="172">
        <v>109</v>
      </c>
      <c r="W128" s="172">
        <v>125</v>
      </c>
      <c r="X128" s="172">
        <v>103</v>
      </c>
      <c r="Y128" s="172">
        <v>122</v>
      </c>
      <c r="Z128" s="172">
        <v>93</v>
      </c>
      <c r="AA128" s="172">
        <v>83</v>
      </c>
      <c r="AB128" s="172">
        <v>58</v>
      </c>
      <c r="AC128" s="172">
        <v>23</v>
      </c>
      <c r="AD128" s="172">
        <v>6</v>
      </c>
      <c r="AE128" s="172" t="s">
        <v>108</v>
      </c>
      <c r="AF128" s="172">
        <v>25</v>
      </c>
      <c r="AG128" s="178">
        <v>199</v>
      </c>
      <c r="AH128" s="178">
        <v>983</v>
      </c>
      <c r="AI128" s="178">
        <v>488</v>
      </c>
      <c r="AJ128" s="178">
        <v>263</v>
      </c>
      <c r="AK128" s="178">
        <v>87</v>
      </c>
      <c r="AL128" s="182"/>
      <c r="AM128" s="179" t="s">
        <v>523</v>
      </c>
      <c r="AN128" s="157"/>
    </row>
    <row r="129" spans="1:40" x14ac:dyDescent="0.45">
      <c r="A129" s="157">
        <v>130</v>
      </c>
      <c r="B129" s="180"/>
      <c r="C129" s="181"/>
      <c r="D129" s="169"/>
      <c r="E129" s="182"/>
      <c r="F129" s="176"/>
      <c r="G129" s="184"/>
      <c r="H129" s="183"/>
      <c r="I129" s="172"/>
      <c r="J129" s="172"/>
      <c r="K129" s="177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8"/>
      <c r="AH129" s="178"/>
      <c r="AI129" s="178"/>
      <c r="AJ129" s="178"/>
      <c r="AK129" s="178"/>
      <c r="AL129" s="182"/>
      <c r="AM129" s="179"/>
      <c r="AN129" s="157"/>
    </row>
    <row r="130" spans="1:40" x14ac:dyDescent="0.45">
      <c r="A130" s="157">
        <v>131</v>
      </c>
      <c r="B130" s="180"/>
      <c r="C130" s="181"/>
      <c r="D130" s="169"/>
      <c r="E130" s="182" t="s">
        <v>524</v>
      </c>
      <c r="F130" s="176"/>
      <c r="G130" s="184">
        <f>SUM(G131:G169)</f>
        <v>2174</v>
      </c>
      <c r="H130" s="183">
        <f>SUM(H131:H169)</f>
        <v>5105</v>
      </c>
      <c r="I130" s="183">
        <f>SUM(I131:I169)</f>
        <v>2374</v>
      </c>
      <c r="J130" s="183">
        <f>SUM(J131:J169)</f>
        <v>2731</v>
      </c>
      <c r="K130" s="184">
        <f>SUM(K131:K169)</f>
        <v>110</v>
      </c>
      <c r="L130" s="183">
        <f t="shared" ref="L130:AK130" si="7">SUM(L131:L169)</f>
        <v>171</v>
      </c>
      <c r="M130" s="183">
        <f t="shared" si="7"/>
        <v>188</v>
      </c>
      <c r="N130" s="183">
        <f t="shared" si="7"/>
        <v>218</v>
      </c>
      <c r="O130" s="183">
        <f t="shared" si="7"/>
        <v>228</v>
      </c>
      <c r="P130" s="183">
        <f t="shared" si="7"/>
        <v>198</v>
      </c>
      <c r="Q130" s="183">
        <f t="shared" si="7"/>
        <v>173</v>
      </c>
      <c r="R130" s="183">
        <f t="shared" si="7"/>
        <v>239</v>
      </c>
      <c r="S130" s="183">
        <f t="shared" si="7"/>
        <v>285</v>
      </c>
      <c r="T130" s="183">
        <f t="shared" si="7"/>
        <v>351</v>
      </c>
      <c r="U130" s="183">
        <f t="shared" si="7"/>
        <v>362</v>
      </c>
      <c r="V130" s="183">
        <f t="shared" si="7"/>
        <v>368</v>
      </c>
      <c r="W130" s="183">
        <f t="shared" si="7"/>
        <v>366</v>
      </c>
      <c r="X130" s="183">
        <f t="shared" si="7"/>
        <v>331</v>
      </c>
      <c r="Y130" s="183">
        <f t="shared" si="7"/>
        <v>423</v>
      </c>
      <c r="Z130" s="183">
        <f t="shared" si="7"/>
        <v>392</v>
      </c>
      <c r="AA130" s="183">
        <f t="shared" si="7"/>
        <v>314</v>
      </c>
      <c r="AB130" s="183">
        <f t="shared" si="7"/>
        <v>223</v>
      </c>
      <c r="AC130" s="183">
        <f t="shared" si="7"/>
        <v>104</v>
      </c>
      <c r="AD130" s="183">
        <f t="shared" si="7"/>
        <v>27</v>
      </c>
      <c r="AE130" s="183">
        <f t="shared" si="7"/>
        <v>3</v>
      </c>
      <c r="AF130" s="183">
        <f>SUM(AF131:AF169)</f>
        <v>31</v>
      </c>
      <c r="AG130" s="184">
        <f t="shared" si="7"/>
        <v>469</v>
      </c>
      <c r="AH130" s="184">
        <f t="shared" si="7"/>
        <v>2788</v>
      </c>
      <c r="AI130" s="184">
        <f t="shared" si="7"/>
        <v>1817</v>
      </c>
      <c r="AJ130" s="184">
        <f t="shared" si="7"/>
        <v>1063</v>
      </c>
      <c r="AK130" s="184">
        <f t="shared" si="7"/>
        <v>357</v>
      </c>
      <c r="AL130" s="182" t="s">
        <v>524</v>
      </c>
      <c r="AM130" s="179"/>
      <c r="AN130" s="157"/>
    </row>
    <row r="131" spans="1:40" x14ac:dyDescent="0.45">
      <c r="A131" s="157">
        <v>132</v>
      </c>
      <c r="B131" s="180" t="s">
        <v>436</v>
      </c>
      <c r="C131" s="181" t="s">
        <v>525</v>
      </c>
      <c r="D131" s="169"/>
      <c r="E131" s="182"/>
      <c r="F131" s="176" t="s">
        <v>526</v>
      </c>
      <c r="G131" s="172" t="s">
        <v>437</v>
      </c>
      <c r="H131" s="172" t="s">
        <v>437</v>
      </c>
      <c r="I131" s="172" t="s">
        <v>437</v>
      </c>
      <c r="J131" s="172" t="s">
        <v>437</v>
      </c>
      <c r="K131" s="177" t="s">
        <v>437</v>
      </c>
      <c r="L131" s="172" t="s">
        <v>437</v>
      </c>
      <c r="M131" s="172" t="s">
        <v>437</v>
      </c>
      <c r="N131" s="172" t="s">
        <v>437</v>
      </c>
      <c r="O131" s="172" t="s">
        <v>437</v>
      </c>
      <c r="P131" s="172" t="s">
        <v>437</v>
      </c>
      <c r="Q131" s="172" t="s">
        <v>437</v>
      </c>
      <c r="R131" s="172" t="s">
        <v>437</v>
      </c>
      <c r="S131" s="172" t="s">
        <v>437</v>
      </c>
      <c r="T131" s="172" t="s">
        <v>437</v>
      </c>
      <c r="U131" s="172" t="s">
        <v>437</v>
      </c>
      <c r="V131" s="172" t="s">
        <v>437</v>
      </c>
      <c r="W131" s="172" t="s">
        <v>437</v>
      </c>
      <c r="X131" s="172" t="s">
        <v>437</v>
      </c>
      <c r="Y131" s="172" t="s">
        <v>437</v>
      </c>
      <c r="Z131" s="172" t="s">
        <v>437</v>
      </c>
      <c r="AA131" s="172" t="s">
        <v>437</v>
      </c>
      <c r="AB131" s="172" t="s">
        <v>437</v>
      </c>
      <c r="AC131" s="172" t="s">
        <v>437</v>
      </c>
      <c r="AD131" s="172" t="s">
        <v>437</v>
      </c>
      <c r="AE131" s="172" t="s">
        <v>437</v>
      </c>
      <c r="AF131" s="172" t="s">
        <v>437</v>
      </c>
      <c r="AG131" s="178" t="s">
        <v>437</v>
      </c>
      <c r="AH131" s="178" t="s">
        <v>437</v>
      </c>
      <c r="AI131" s="178" t="s">
        <v>437</v>
      </c>
      <c r="AJ131" s="178" t="s">
        <v>437</v>
      </c>
      <c r="AK131" s="178" t="s">
        <v>437</v>
      </c>
      <c r="AL131" s="182"/>
      <c r="AM131" s="179" t="s">
        <v>526</v>
      </c>
      <c r="AN131" s="157"/>
    </row>
    <row r="132" spans="1:40" x14ac:dyDescent="0.45">
      <c r="A132" s="157">
        <v>133</v>
      </c>
      <c r="B132" s="180" t="s">
        <v>433</v>
      </c>
      <c r="C132" s="181"/>
      <c r="D132" s="169" t="s">
        <v>527</v>
      </c>
      <c r="E132" s="182"/>
      <c r="F132" s="176" t="s">
        <v>528</v>
      </c>
      <c r="G132" s="184">
        <v>17</v>
      </c>
      <c r="H132" s="183">
        <f t="shared" ref="H132:H169" si="8">SUM(K132:AF132)</f>
        <v>47</v>
      </c>
      <c r="I132" s="172">
        <v>18</v>
      </c>
      <c r="J132" s="172">
        <v>29</v>
      </c>
      <c r="K132" s="177" t="s">
        <v>108</v>
      </c>
      <c r="L132" s="172" t="s">
        <v>108</v>
      </c>
      <c r="M132" s="172" t="s">
        <v>108</v>
      </c>
      <c r="N132" s="172">
        <v>5</v>
      </c>
      <c r="O132" s="172">
        <v>6</v>
      </c>
      <c r="P132" s="172">
        <v>3</v>
      </c>
      <c r="Q132" s="172">
        <v>1</v>
      </c>
      <c r="R132" s="172">
        <v>1</v>
      </c>
      <c r="S132" s="172">
        <v>1</v>
      </c>
      <c r="T132" s="172">
        <v>4</v>
      </c>
      <c r="U132" s="172">
        <v>8</v>
      </c>
      <c r="V132" s="172">
        <v>3</v>
      </c>
      <c r="W132" s="172">
        <v>3</v>
      </c>
      <c r="X132" s="172">
        <v>1</v>
      </c>
      <c r="Y132" s="172">
        <v>2</v>
      </c>
      <c r="Z132" s="172">
        <v>3</v>
      </c>
      <c r="AA132" s="172">
        <v>3</v>
      </c>
      <c r="AB132" s="172">
        <v>3</v>
      </c>
      <c r="AC132" s="172" t="s">
        <v>108</v>
      </c>
      <c r="AD132" s="172" t="s">
        <v>108</v>
      </c>
      <c r="AE132" s="172" t="s">
        <v>108</v>
      </c>
      <c r="AF132" s="172" t="s">
        <v>108</v>
      </c>
      <c r="AG132" s="178" t="s">
        <v>108</v>
      </c>
      <c r="AH132" s="178">
        <v>35</v>
      </c>
      <c r="AI132" s="178">
        <v>12</v>
      </c>
      <c r="AJ132" s="178">
        <v>9</v>
      </c>
      <c r="AK132" s="178">
        <v>3</v>
      </c>
      <c r="AL132" s="182"/>
      <c r="AM132" s="179" t="s">
        <v>528</v>
      </c>
      <c r="AN132" s="157"/>
    </row>
    <row r="133" spans="1:40" x14ac:dyDescent="0.45">
      <c r="A133" s="157">
        <v>169</v>
      </c>
      <c r="B133" s="180"/>
      <c r="C133" s="181"/>
      <c r="D133" s="169"/>
      <c r="E133" s="182"/>
      <c r="F133" s="176" t="s">
        <v>529</v>
      </c>
      <c r="G133" s="184">
        <v>4</v>
      </c>
      <c r="H133" s="183">
        <f t="shared" si="8"/>
        <v>10</v>
      </c>
      <c r="I133" s="172">
        <v>5</v>
      </c>
      <c r="J133" s="172">
        <v>5</v>
      </c>
      <c r="K133" s="177" t="s">
        <v>108</v>
      </c>
      <c r="L133" s="172" t="s">
        <v>108</v>
      </c>
      <c r="M133" s="172" t="s">
        <v>108</v>
      </c>
      <c r="N133" s="172" t="s">
        <v>108</v>
      </c>
      <c r="O133" s="172">
        <v>1</v>
      </c>
      <c r="P133" s="172">
        <v>1</v>
      </c>
      <c r="Q133" s="172" t="s">
        <v>108</v>
      </c>
      <c r="R133" s="172" t="s">
        <v>108</v>
      </c>
      <c r="S133" s="172" t="s">
        <v>108</v>
      </c>
      <c r="T133" s="172" t="s">
        <v>108</v>
      </c>
      <c r="U133" s="172">
        <v>3</v>
      </c>
      <c r="V133" s="172">
        <v>1</v>
      </c>
      <c r="W133" s="172">
        <v>2</v>
      </c>
      <c r="X133" s="172" t="s">
        <v>108</v>
      </c>
      <c r="Y133" s="172" t="s">
        <v>108</v>
      </c>
      <c r="Z133" s="172">
        <v>1</v>
      </c>
      <c r="AA133" s="172">
        <v>1</v>
      </c>
      <c r="AB133" s="172" t="s">
        <v>108</v>
      </c>
      <c r="AC133" s="172" t="s">
        <v>108</v>
      </c>
      <c r="AD133" s="172" t="s">
        <v>108</v>
      </c>
      <c r="AE133" s="172" t="s">
        <v>108</v>
      </c>
      <c r="AF133" s="172" t="s">
        <v>108</v>
      </c>
      <c r="AG133" s="178" t="s">
        <v>108</v>
      </c>
      <c r="AH133" s="178">
        <v>8</v>
      </c>
      <c r="AI133" s="178">
        <v>2</v>
      </c>
      <c r="AJ133" s="178">
        <v>2</v>
      </c>
      <c r="AK133" s="178" t="s">
        <v>108</v>
      </c>
      <c r="AL133" s="182"/>
      <c r="AM133" s="179" t="s">
        <v>529</v>
      </c>
      <c r="AN133" s="157"/>
    </row>
    <row r="134" spans="1:40" x14ac:dyDescent="0.45">
      <c r="A134" s="157">
        <v>134</v>
      </c>
      <c r="B134" s="180" t="s">
        <v>436</v>
      </c>
      <c r="C134" s="181" t="s">
        <v>530</v>
      </c>
      <c r="D134" s="169"/>
      <c r="E134" s="182"/>
      <c r="F134" s="176" t="s">
        <v>531</v>
      </c>
      <c r="G134" s="172" t="s">
        <v>437</v>
      </c>
      <c r="H134" s="172" t="s">
        <v>437</v>
      </c>
      <c r="I134" s="172" t="s">
        <v>437</v>
      </c>
      <c r="J134" s="172" t="s">
        <v>437</v>
      </c>
      <c r="K134" s="177" t="s">
        <v>437</v>
      </c>
      <c r="L134" s="172" t="s">
        <v>437</v>
      </c>
      <c r="M134" s="172" t="s">
        <v>437</v>
      </c>
      <c r="N134" s="172" t="s">
        <v>437</v>
      </c>
      <c r="O134" s="172" t="s">
        <v>437</v>
      </c>
      <c r="P134" s="172" t="s">
        <v>437</v>
      </c>
      <c r="Q134" s="172" t="s">
        <v>437</v>
      </c>
      <c r="R134" s="172" t="s">
        <v>437</v>
      </c>
      <c r="S134" s="172" t="s">
        <v>437</v>
      </c>
      <c r="T134" s="172" t="s">
        <v>437</v>
      </c>
      <c r="U134" s="172" t="s">
        <v>437</v>
      </c>
      <c r="V134" s="172" t="s">
        <v>437</v>
      </c>
      <c r="W134" s="172" t="s">
        <v>437</v>
      </c>
      <c r="X134" s="172" t="s">
        <v>437</v>
      </c>
      <c r="Y134" s="172" t="s">
        <v>437</v>
      </c>
      <c r="Z134" s="172" t="s">
        <v>437</v>
      </c>
      <c r="AA134" s="172" t="s">
        <v>437</v>
      </c>
      <c r="AB134" s="172" t="s">
        <v>437</v>
      </c>
      <c r="AC134" s="172" t="s">
        <v>437</v>
      </c>
      <c r="AD134" s="172" t="s">
        <v>437</v>
      </c>
      <c r="AE134" s="172" t="s">
        <v>437</v>
      </c>
      <c r="AF134" s="172" t="s">
        <v>437</v>
      </c>
      <c r="AG134" s="178" t="s">
        <v>437</v>
      </c>
      <c r="AH134" s="178" t="s">
        <v>437</v>
      </c>
      <c r="AI134" s="178" t="s">
        <v>437</v>
      </c>
      <c r="AJ134" s="178" t="s">
        <v>437</v>
      </c>
      <c r="AK134" s="178" t="s">
        <v>437</v>
      </c>
      <c r="AL134" s="182"/>
      <c r="AM134" s="179" t="s">
        <v>531</v>
      </c>
      <c r="AN134" s="157"/>
    </row>
    <row r="135" spans="1:40" x14ac:dyDescent="0.45">
      <c r="A135" s="157">
        <v>135</v>
      </c>
      <c r="B135" s="180" t="s">
        <v>436</v>
      </c>
      <c r="C135" s="181" t="s">
        <v>530</v>
      </c>
      <c r="D135" s="169"/>
      <c r="E135" s="182"/>
      <c r="F135" s="176" t="s">
        <v>532</v>
      </c>
      <c r="G135" s="172" t="s">
        <v>437</v>
      </c>
      <c r="H135" s="172" t="s">
        <v>437</v>
      </c>
      <c r="I135" s="172" t="s">
        <v>437</v>
      </c>
      <c r="J135" s="172" t="s">
        <v>437</v>
      </c>
      <c r="K135" s="177" t="s">
        <v>437</v>
      </c>
      <c r="L135" s="172" t="s">
        <v>437</v>
      </c>
      <c r="M135" s="172" t="s">
        <v>437</v>
      </c>
      <c r="N135" s="172" t="s">
        <v>437</v>
      </c>
      <c r="O135" s="172" t="s">
        <v>437</v>
      </c>
      <c r="P135" s="172" t="s">
        <v>437</v>
      </c>
      <c r="Q135" s="172" t="s">
        <v>437</v>
      </c>
      <c r="R135" s="172" t="s">
        <v>437</v>
      </c>
      <c r="S135" s="172" t="s">
        <v>437</v>
      </c>
      <c r="T135" s="172" t="s">
        <v>437</v>
      </c>
      <c r="U135" s="172" t="s">
        <v>437</v>
      </c>
      <c r="V135" s="172" t="s">
        <v>437</v>
      </c>
      <c r="W135" s="172" t="s">
        <v>437</v>
      </c>
      <c r="X135" s="172" t="s">
        <v>437</v>
      </c>
      <c r="Y135" s="172" t="s">
        <v>437</v>
      </c>
      <c r="Z135" s="172" t="s">
        <v>437</v>
      </c>
      <c r="AA135" s="172" t="s">
        <v>437</v>
      </c>
      <c r="AB135" s="172" t="s">
        <v>437</v>
      </c>
      <c r="AC135" s="172" t="s">
        <v>437</v>
      </c>
      <c r="AD135" s="172" t="s">
        <v>437</v>
      </c>
      <c r="AE135" s="172" t="s">
        <v>437</v>
      </c>
      <c r="AF135" s="172" t="s">
        <v>437</v>
      </c>
      <c r="AG135" s="178" t="s">
        <v>437</v>
      </c>
      <c r="AH135" s="178" t="s">
        <v>437</v>
      </c>
      <c r="AI135" s="178" t="s">
        <v>437</v>
      </c>
      <c r="AJ135" s="178" t="s">
        <v>437</v>
      </c>
      <c r="AK135" s="178" t="s">
        <v>437</v>
      </c>
      <c r="AL135" s="182"/>
      <c r="AM135" s="179" t="s">
        <v>532</v>
      </c>
      <c r="AN135" s="157"/>
    </row>
    <row r="136" spans="1:40" x14ac:dyDescent="0.45">
      <c r="A136" s="157">
        <v>136</v>
      </c>
      <c r="B136" s="180" t="s">
        <v>433</v>
      </c>
      <c r="C136" s="181"/>
      <c r="D136" s="169" t="s">
        <v>533</v>
      </c>
      <c r="E136" s="182"/>
      <c r="F136" s="176" t="s">
        <v>534</v>
      </c>
      <c r="G136" s="184">
        <v>17</v>
      </c>
      <c r="H136" s="183">
        <f t="shared" si="8"/>
        <v>29</v>
      </c>
      <c r="I136" s="172">
        <v>16</v>
      </c>
      <c r="J136" s="172">
        <v>13</v>
      </c>
      <c r="K136" s="177" t="s">
        <v>108</v>
      </c>
      <c r="L136" s="172" t="s">
        <v>108</v>
      </c>
      <c r="M136" s="172" t="s">
        <v>108</v>
      </c>
      <c r="N136" s="172" t="s">
        <v>108</v>
      </c>
      <c r="O136" s="172">
        <v>1</v>
      </c>
      <c r="P136" s="172">
        <v>3</v>
      </c>
      <c r="Q136" s="172" t="s">
        <v>108</v>
      </c>
      <c r="R136" s="172" t="s">
        <v>108</v>
      </c>
      <c r="S136" s="172">
        <v>1</v>
      </c>
      <c r="T136" s="172">
        <v>1</v>
      </c>
      <c r="U136" s="172">
        <v>3</v>
      </c>
      <c r="V136" s="172">
        <v>1</v>
      </c>
      <c r="W136" s="172">
        <v>3</v>
      </c>
      <c r="X136" s="172" t="s">
        <v>108</v>
      </c>
      <c r="Y136" s="172">
        <v>5</v>
      </c>
      <c r="Z136" s="172">
        <v>2</v>
      </c>
      <c r="AA136" s="172">
        <v>5</v>
      </c>
      <c r="AB136" s="172">
        <v>1</v>
      </c>
      <c r="AC136" s="172">
        <v>1</v>
      </c>
      <c r="AD136" s="172" t="s">
        <v>108</v>
      </c>
      <c r="AE136" s="172" t="s">
        <v>108</v>
      </c>
      <c r="AF136" s="172">
        <v>2</v>
      </c>
      <c r="AG136" s="178" t="s">
        <v>108</v>
      </c>
      <c r="AH136" s="178">
        <v>13</v>
      </c>
      <c r="AI136" s="178">
        <v>14</v>
      </c>
      <c r="AJ136" s="178">
        <v>9</v>
      </c>
      <c r="AK136" s="178">
        <v>2</v>
      </c>
      <c r="AL136" s="182"/>
      <c r="AM136" s="179" t="s">
        <v>534</v>
      </c>
      <c r="AN136" s="157"/>
    </row>
    <row r="137" spans="1:40" x14ac:dyDescent="0.45">
      <c r="A137" s="157">
        <v>137</v>
      </c>
      <c r="B137" s="180" t="s">
        <v>436</v>
      </c>
      <c r="C137" s="181" t="s">
        <v>534</v>
      </c>
      <c r="D137" s="169"/>
      <c r="E137" s="182"/>
      <c r="F137" s="176" t="s">
        <v>535</v>
      </c>
      <c r="G137" s="172" t="s">
        <v>437</v>
      </c>
      <c r="H137" s="172" t="s">
        <v>437</v>
      </c>
      <c r="I137" s="172" t="s">
        <v>437</v>
      </c>
      <c r="J137" s="172" t="s">
        <v>437</v>
      </c>
      <c r="K137" s="177" t="s">
        <v>437</v>
      </c>
      <c r="L137" s="172" t="s">
        <v>437</v>
      </c>
      <c r="M137" s="172" t="s">
        <v>437</v>
      </c>
      <c r="N137" s="172" t="s">
        <v>437</v>
      </c>
      <c r="O137" s="172" t="s">
        <v>437</v>
      </c>
      <c r="P137" s="172" t="s">
        <v>437</v>
      </c>
      <c r="Q137" s="172" t="s">
        <v>437</v>
      </c>
      <c r="R137" s="172" t="s">
        <v>437</v>
      </c>
      <c r="S137" s="172" t="s">
        <v>437</v>
      </c>
      <c r="T137" s="172" t="s">
        <v>437</v>
      </c>
      <c r="U137" s="172" t="s">
        <v>437</v>
      </c>
      <c r="V137" s="172" t="s">
        <v>437</v>
      </c>
      <c r="W137" s="172" t="s">
        <v>437</v>
      </c>
      <c r="X137" s="172" t="s">
        <v>437</v>
      </c>
      <c r="Y137" s="172" t="s">
        <v>437</v>
      </c>
      <c r="Z137" s="172" t="s">
        <v>437</v>
      </c>
      <c r="AA137" s="172" t="s">
        <v>437</v>
      </c>
      <c r="AB137" s="172" t="s">
        <v>437</v>
      </c>
      <c r="AC137" s="172" t="s">
        <v>437</v>
      </c>
      <c r="AD137" s="172" t="s">
        <v>437</v>
      </c>
      <c r="AE137" s="172" t="s">
        <v>437</v>
      </c>
      <c r="AF137" s="172" t="s">
        <v>437</v>
      </c>
      <c r="AG137" s="178" t="s">
        <v>437</v>
      </c>
      <c r="AH137" s="178" t="s">
        <v>437</v>
      </c>
      <c r="AI137" s="178" t="s">
        <v>437</v>
      </c>
      <c r="AJ137" s="178" t="s">
        <v>437</v>
      </c>
      <c r="AK137" s="178" t="s">
        <v>437</v>
      </c>
      <c r="AL137" s="182"/>
      <c r="AM137" s="179" t="s">
        <v>535</v>
      </c>
      <c r="AN137" s="157"/>
    </row>
    <row r="138" spans="1:40" x14ac:dyDescent="0.45">
      <c r="A138" s="157">
        <v>168</v>
      </c>
      <c r="B138" s="180" t="s">
        <v>436</v>
      </c>
      <c r="C138" s="181" t="s">
        <v>534</v>
      </c>
      <c r="D138" s="169"/>
      <c r="E138" s="182"/>
      <c r="F138" s="176" t="s">
        <v>536</v>
      </c>
      <c r="G138" s="172" t="s">
        <v>437</v>
      </c>
      <c r="H138" s="172" t="s">
        <v>437</v>
      </c>
      <c r="I138" s="172" t="s">
        <v>437</v>
      </c>
      <c r="J138" s="172" t="s">
        <v>437</v>
      </c>
      <c r="K138" s="177" t="s">
        <v>437</v>
      </c>
      <c r="L138" s="172" t="s">
        <v>437</v>
      </c>
      <c r="M138" s="172" t="s">
        <v>437</v>
      </c>
      <c r="N138" s="172" t="s">
        <v>437</v>
      </c>
      <c r="O138" s="172" t="s">
        <v>437</v>
      </c>
      <c r="P138" s="172" t="s">
        <v>437</v>
      </c>
      <c r="Q138" s="172" t="s">
        <v>437</v>
      </c>
      <c r="R138" s="172" t="s">
        <v>437</v>
      </c>
      <c r="S138" s="172" t="s">
        <v>437</v>
      </c>
      <c r="T138" s="172" t="s">
        <v>437</v>
      </c>
      <c r="U138" s="172" t="s">
        <v>437</v>
      </c>
      <c r="V138" s="172" t="s">
        <v>437</v>
      </c>
      <c r="W138" s="172" t="s">
        <v>437</v>
      </c>
      <c r="X138" s="172" t="s">
        <v>437</v>
      </c>
      <c r="Y138" s="172" t="s">
        <v>437</v>
      </c>
      <c r="Z138" s="172" t="s">
        <v>437</v>
      </c>
      <c r="AA138" s="172" t="s">
        <v>437</v>
      </c>
      <c r="AB138" s="172" t="s">
        <v>437</v>
      </c>
      <c r="AC138" s="172" t="s">
        <v>437</v>
      </c>
      <c r="AD138" s="172" t="s">
        <v>437</v>
      </c>
      <c r="AE138" s="172" t="s">
        <v>437</v>
      </c>
      <c r="AF138" s="172" t="s">
        <v>437</v>
      </c>
      <c r="AG138" s="178" t="s">
        <v>437</v>
      </c>
      <c r="AH138" s="178" t="s">
        <v>537</v>
      </c>
      <c r="AI138" s="178" t="s">
        <v>437</v>
      </c>
      <c r="AJ138" s="178" t="s">
        <v>437</v>
      </c>
      <c r="AK138" s="178" t="s">
        <v>437</v>
      </c>
      <c r="AL138" s="182"/>
      <c r="AM138" s="179" t="s">
        <v>536</v>
      </c>
      <c r="AN138" s="157"/>
    </row>
    <row r="139" spans="1:40" x14ac:dyDescent="0.45">
      <c r="A139" s="157">
        <v>138</v>
      </c>
      <c r="B139" s="180"/>
      <c r="C139" s="181"/>
      <c r="D139" s="169"/>
      <c r="E139" s="182"/>
      <c r="F139" s="176" t="s">
        <v>538</v>
      </c>
      <c r="G139" s="184">
        <v>15</v>
      </c>
      <c r="H139" s="183">
        <f t="shared" si="8"/>
        <v>47</v>
      </c>
      <c r="I139" s="172">
        <v>24</v>
      </c>
      <c r="J139" s="172">
        <v>23</v>
      </c>
      <c r="K139" s="177">
        <v>3</v>
      </c>
      <c r="L139" s="172">
        <v>2</v>
      </c>
      <c r="M139" s="172">
        <v>2</v>
      </c>
      <c r="N139" s="172" t="s">
        <v>108</v>
      </c>
      <c r="O139" s="172">
        <v>2</v>
      </c>
      <c r="P139" s="172">
        <v>1</v>
      </c>
      <c r="Q139" s="172">
        <v>7</v>
      </c>
      <c r="R139" s="172">
        <v>3</v>
      </c>
      <c r="S139" s="172">
        <v>3</v>
      </c>
      <c r="T139" s="172">
        <v>1</v>
      </c>
      <c r="U139" s="172">
        <v>3</v>
      </c>
      <c r="V139" s="172">
        <v>4</v>
      </c>
      <c r="W139" s="172">
        <v>3</v>
      </c>
      <c r="X139" s="172">
        <v>2</v>
      </c>
      <c r="Y139" s="172">
        <v>4</v>
      </c>
      <c r="Z139" s="172">
        <v>2</v>
      </c>
      <c r="AA139" s="172">
        <v>3</v>
      </c>
      <c r="AB139" s="172">
        <v>1</v>
      </c>
      <c r="AC139" s="172" t="s">
        <v>108</v>
      </c>
      <c r="AD139" s="172">
        <v>1</v>
      </c>
      <c r="AE139" s="172" t="s">
        <v>108</v>
      </c>
      <c r="AF139" s="172" t="s">
        <v>108</v>
      </c>
      <c r="AG139" s="178">
        <v>7</v>
      </c>
      <c r="AH139" s="178">
        <v>27</v>
      </c>
      <c r="AI139" s="178">
        <v>13</v>
      </c>
      <c r="AJ139" s="178">
        <v>7</v>
      </c>
      <c r="AK139" s="178">
        <v>2</v>
      </c>
      <c r="AL139" s="182"/>
      <c r="AM139" s="179" t="s">
        <v>538</v>
      </c>
      <c r="AN139" s="157"/>
    </row>
    <row r="140" spans="1:40" x14ac:dyDescent="0.45">
      <c r="A140" s="157">
        <v>139</v>
      </c>
      <c r="B140" s="180"/>
      <c r="C140" s="181"/>
      <c r="D140" s="169"/>
      <c r="E140" s="182"/>
      <c r="F140" s="176" t="s">
        <v>539</v>
      </c>
      <c r="G140" s="184">
        <v>10</v>
      </c>
      <c r="H140" s="183">
        <f t="shared" si="8"/>
        <v>29</v>
      </c>
      <c r="I140" s="172">
        <v>11</v>
      </c>
      <c r="J140" s="172">
        <v>18</v>
      </c>
      <c r="K140" s="177">
        <v>3</v>
      </c>
      <c r="L140" s="172" t="s">
        <v>108</v>
      </c>
      <c r="M140" s="172" t="s">
        <v>108</v>
      </c>
      <c r="N140" s="172" t="s">
        <v>108</v>
      </c>
      <c r="O140" s="172">
        <v>1</v>
      </c>
      <c r="P140" s="172">
        <v>1</v>
      </c>
      <c r="Q140" s="172">
        <v>2</v>
      </c>
      <c r="R140" s="172">
        <v>2</v>
      </c>
      <c r="S140" s="172" t="s">
        <v>108</v>
      </c>
      <c r="T140" s="172">
        <v>1</v>
      </c>
      <c r="U140" s="172">
        <v>3</v>
      </c>
      <c r="V140" s="172">
        <v>2</v>
      </c>
      <c r="W140" s="172">
        <v>4</v>
      </c>
      <c r="X140" s="172">
        <v>3</v>
      </c>
      <c r="Y140" s="172">
        <v>3</v>
      </c>
      <c r="Z140" s="172" t="s">
        <v>108</v>
      </c>
      <c r="AA140" s="172">
        <v>1</v>
      </c>
      <c r="AB140" s="172">
        <v>2</v>
      </c>
      <c r="AC140" s="172">
        <v>1</v>
      </c>
      <c r="AD140" s="172" t="s">
        <v>108</v>
      </c>
      <c r="AE140" s="172" t="s">
        <v>108</v>
      </c>
      <c r="AF140" s="172" t="s">
        <v>108</v>
      </c>
      <c r="AG140" s="178">
        <v>3</v>
      </c>
      <c r="AH140" s="178">
        <v>16</v>
      </c>
      <c r="AI140" s="178">
        <v>10</v>
      </c>
      <c r="AJ140" s="178">
        <v>4</v>
      </c>
      <c r="AK140" s="178">
        <v>3</v>
      </c>
      <c r="AL140" s="182"/>
      <c r="AM140" s="179" t="s">
        <v>539</v>
      </c>
      <c r="AN140" s="157"/>
    </row>
    <row r="141" spans="1:40" x14ac:dyDescent="0.45">
      <c r="A141" s="157">
        <v>140</v>
      </c>
      <c r="B141" s="180"/>
      <c r="C141" s="181"/>
      <c r="D141" s="169"/>
      <c r="E141" s="182"/>
      <c r="F141" s="176" t="s">
        <v>540</v>
      </c>
      <c r="G141" s="184">
        <v>50</v>
      </c>
      <c r="H141" s="183">
        <f t="shared" si="8"/>
        <v>116</v>
      </c>
      <c r="I141" s="172">
        <v>48</v>
      </c>
      <c r="J141" s="172">
        <v>68</v>
      </c>
      <c r="K141" s="177">
        <v>2</v>
      </c>
      <c r="L141" s="172">
        <v>3</v>
      </c>
      <c r="M141" s="172">
        <v>4</v>
      </c>
      <c r="N141" s="172">
        <v>7</v>
      </c>
      <c r="O141" s="172">
        <v>4</v>
      </c>
      <c r="P141" s="172">
        <v>2</v>
      </c>
      <c r="Q141" s="172">
        <v>4</v>
      </c>
      <c r="R141" s="172">
        <v>1</v>
      </c>
      <c r="S141" s="172">
        <v>6</v>
      </c>
      <c r="T141" s="172">
        <v>12</v>
      </c>
      <c r="U141" s="172">
        <v>6</v>
      </c>
      <c r="V141" s="172">
        <v>15</v>
      </c>
      <c r="W141" s="172">
        <v>8</v>
      </c>
      <c r="X141" s="172">
        <v>4</v>
      </c>
      <c r="Y141" s="172">
        <v>4</v>
      </c>
      <c r="Z141" s="172">
        <v>11</v>
      </c>
      <c r="AA141" s="172">
        <v>11</v>
      </c>
      <c r="AB141" s="172">
        <v>6</v>
      </c>
      <c r="AC141" s="172">
        <v>4</v>
      </c>
      <c r="AD141" s="172">
        <v>2</v>
      </c>
      <c r="AE141" s="172" t="s">
        <v>108</v>
      </c>
      <c r="AF141" s="172" t="s">
        <v>108</v>
      </c>
      <c r="AG141" s="178">
        <v>9</v>
      </c>
      <c r="AH141" s="178">
        <v>65</v>
      </c>
      <c r="AI141" s="178">
        <v>42</v>
      </c>
      <c r="AJ141" s="178">
        <v>34</v>
      </c>
      <c r="AK141" s="178">
        <v>12</v>
      </c>
      <c r="AL141" s="182"/>
      <c r="AM141" s="179" t="s">
        <v>540</v>
      </c>
      <c r="AN141" s="157"/>
    </row>
    <row r="142" spans="1:40" x14ac:dyDescent="0.45">
      <c r="A142" s="157">
        <v>141</v>
      </c>
      <c r="B142" s="180"/>
      <c r="C142" s="181"/>
      <c r="D142" s="169"/>
      <c r="E142" s="182"/>
      <c r="F142" s="176" t="s">
        <v>541</v>
      </c>
      <c r="G142" s="184">
        <v>72</v>
      </c>
      <c r="H142" s="183">
        <f t="shared" si="8"/>
        <v>177</v>
      </c>
      <c r="I142" s="172">
        <v>87</v>
      </c>
      <c r="J142" s="172">
        <v>90</v>
      </c>
      <c r="K142" s="177">
        <v>4</v>
      </c>
      <c r="L142" s="172">
        <v>5</v>
      </c>
      <c r="M142" s="172">
        <v>2</v>
      </c>
      <c r="N142" s="172">
        <v>3</v>
      </c>
      <c r="O142" s="172">
        <v>7</v>
      </c>
      <c r="P142" s="172">
        <v>11</v>
      </c>
      <c r="Q142" s="172">
        <v>7</v>
      </c>
      <c r="R142" s="172">
        <v>6</v>
      </c>
      <c r="S142" s="172">
        <v>4</v>
      </c>
      <c r="T142" s="172">
        <v>3</v>
      </c>
      <c r="U142" s="172">
        <v>14</v>
      </c>
      <c r="V142" s="172">
        <v>12</v>
      </c>
      <c r="W142" s="172">
        <v>19</v>
      </c>
      <c r="X142" s="172">
        <v>21</v>
      </c>
      <c r="Y142" s="172">
        <v>18</v>
      </c>
      <c r="Z142" s="172">
        <v>18</v>
      </c>
      <c r="AA142" s="172">
        <v>8</v>
      </c>
      <c r="AB142" s="172">
        <v>5</v>
      </c>
      <c r="AC142" s="172">
        <v>8</v>
      </c>
      <c r="AD142" s="172">
        <v>2</v>
      </c>
      <c r="AE142" s="172" t="s">
        <v>108</v>
      </c>
      <c r="AF142" s="172" t="s">
        <v>108</v>
      </c>
      <c r="AG142" s="178">
        <v>11</v>
      </c>
      <c r="AH142" s="178">
        <v>86</v>
      </c>
      <c r="AI142" s="178">
        <v>80</v>
      </c>
      <c r="AJ142" s="178">
        <v>41</v>
      </c>
      <c r="AK142" s="178">
        <v>15</v>
      </c>
      <c r="AL142" s="182"/>
      <c r="AM142" s="179" t="s">
        <v>541</v>
      </c>
      <c r="AN142" s="157"/>
    </row>
    <row r="143" spans="1:40" x14ac:dyDescent="0.45">
      <c r="A143" s="157">
        <v>142</v>
      </c>
      <c r="B143" s="180"/>
      <c r="C143" s="181"/>
      <c r="D143" s="169"/>
      <c r="E143" s="182"/>
      <c r="F143" s="176" t="s">
        <v>542</v>
      </c>
      <c r="G143" s="184">
        <v>54</v>
      </c>
      <c r="H143" s="183">
        <f t="shared" si="8"/>
        <v>148</v>
      </c>
      <c r="I143" s="172">
        <v>73</v>
      </c>
      <c r="J143" s="172">
        <v>75</v>
      </c>
      <c r="K143" s="177" t="s">
        <v>108</v>
      </c>
      <c r="L143" s="172">
        <v>11</v>
      </c>
      <c r="M143" s="172">
        <v>10</v>
      </c>
      <c r="N143" s="172">
        <v>14</v>
      </c>
      <c r="O143" s="172">
        <v>6</v>
      </c>
      <c r="P143" s="172">
        <v>1</v>
      </c>
      <c r="Q143" s="172">
        <v>1</v>
      </c>
      <c r="R143" s="172">
        <v>5</v>
      </c>
      <c r="S143" s="172">
        <v>6</v>
      </c>
      <c r="T143" s="172">
        <v>20</v>
      </c>
      <c r="U143" s="172">
        <v>11</v>
      </c>
      <c r="V143" s="172">
        <v>9</v>
      </c>
      <c r="W143" s="172">
        <v>6</v>
      </c>
      <c r="X143" s="172">
        <v>6</v>
      </c>
      <c r="Y143" s="172">
        <v>10</v>
      </c>
      <c r="Z143" s="172">
        <v>11</v>
      </c>
      <c r="AA143" s="172">
        <v>12</v>
      </c>
      <c r="AB143" s="172">
        <v>7</v>
      </c>
      <c r="AC143" s="172">
        <v>1</v>
      </c>
      <c r="AD143" s="172">
        <v>1</v>
      </c>
      <c r="AE143" s="172" t="s">
        <v>108</v>
      </c>
      <c r="AF143" s="172" t="s">
        <v>108</v>
      </c>
      <c r="AG143" s="178">
        <v>21</v>
      </c>
      <c r="AH143" s="178">
        <v>79</v>
      </c>
      <c r="AI143" s="178">
        <v>48</v>
      </c>
      <c r="AJ143" s="178">
        <v>32</v>
      </c>
      <c r="AK143" s="178">
        <v>9</v>
      </c>
      <c r="AL143" s="182"/>
      <c r="AM143" s="179" t="s">
        <v>542</v>
      </c>
      <c r="AN143" s="157"/>
    </row>
    <row r="144" spans="1:40" x14ac:dyDescent="0.45">
      <c r="A144" s="157">
        <v>143</v>
      </c>
      <c r="B144" s="180"/>
      <c r="C144" s="181"/>
      <c r="D144" s="169"/>
      <c r="E144" s="182"/>
      <c r="F144" s="176" t="s">
        <v>543</v>
      </c>
      <c r="G144" s="184">
        <v>125</v>
      </c>
      <c r="H144" s="183">
        <f t="shared" si="8"/>
        <v>268</v>
      </c>
      <c r="I144" s="172">
        <v>125</v>
      </c>
      <c r="J144" s="172">
        <v>143</v>
      </c>
      <c r="K144" s="177">
        <v>3</v>
      </c>
      <c r="L144" s="172">
        <v>4</v>
      </c>
      <c r="M144" s="172">
        <v>10</v>
      </c>
      <c r="N144" s="172">
        <v>16</v>
      </c>
      <c r="O144" s="172">
        <v>10</v>
      </c>
      <c r="P144" s="172">
        <v>5</v>
      </c>
      <c r="Q144" s="172">
        <v>2</v>
      </c>
      <c r="R144" s="172">
        <v>9</v>
      </c>
      <c r="S144" s="172">
        <v>16</v>
      </c>
      <c r="T144" s="172">
        <v>20</v>
      </c>
      <c r="U144" s="172">
        <v>22</v>
      </c>
      <c r="V144" s="172">
        <v>16</v>
      </c>
      <c r="W144" s="172">
        <v>14</v>
      </c>
      <c r="X144" s="172">
        <v>18</v>
      </c>
      <c r="Y144" s="172">
        <v>28</v>
      </c>
      <c r="Z144" s="172">
        <v>30</v>
      </c>
      <c r="AA144" s="172">
        <v>15</v>
      </c>
      <c r="AB144" s="172">
        <v>16</v>
      </c>
      <c r="AC144" s="172">
        <v>5</v>
      </c>
      <c r="AD144" s="172">
        <v>1</v>
      </c>
      <c r="AE144" s="172" t="s">
        <v>108</v>
      </c>
      <c r="AF144" s="172">
        <v>8</v>
      </c>
      <c r="AG144" s="178">
        <v>17</v>
      </c>
      <c r="AH144" s="178">
        <v>130</v>
      </c>
      <c r="AI144" s="178">
        <v>113</v>
      </c>
      <c r="AJ144" s="178">
        <v>67</v>
      </c>
      <c r="AK144" s="178">
        <v>22</v>
      </c>
      <c r="AL144" s="182"/>
      <c r="AM144" s="179" t="s">
        <v>543</v>
      </c>
      <c r="AN144" s="157"/>
    </row>
    <row r="145" spans="1:40" x14ac:dyDescent="0.45">
      <c r="A145" s="157">
        <v>144</v>
      </c>
      <c r="B145" s="180"/>
      <c r="C145" s="181"/>
      <c r="D145" s="169"/>
      <c r="E145" s="182"/>
      <c r="F145" s="176" t="s">
        <v>544</v>
      </c>
      <c r="G145" s="184">
        <v>34</v>
      </c>
      <c r="H145" s="183">
        <f t="shared" si="8"/>
        <v>89</v>
      </c>
      <c r="I145" s="172">
        <v>40</v>
      </c>
      <c r="J145" s="172">
        <v>49</v>
      </c>
      <c r="K145" s="177">
        <v>3</v>
      </c>
      <c r="L145" s="172">
        <v>2</v>
      </c>
      <c r="M145" s="172">
        <v>3</v>
      </c>
      <c r="N145" s="172">
        <v>2</v>
      </c>
      <c r="O145" s="172">
        <v>3</v>
      </c>
      <c r="P145" s="172">
        <v>1</v>
      </c>
      <c r="Q145" s="172">
        <v>5</v>
      </c>
      <c r="R145" s="172">
        <v>9</v>
      </c>
      <c r="S145" s="172">
        <v>7</v>
      </c>
      <c r="T145" s="172">
        <v>1</v>
      </c>
      <c r="U145" s="172">
        <v>2</v>
      </c>
      <c r="V145" s="172">
        <v>10</v>
      </c>
      <c r="W145" s="172">
        <v>7</v>
      </c>
      <c r="X145" s="172">
        <v>11</v>
      </c>
      <c r="Y145" s="172">
        <v>12</v>
      </c>
      <c r="Z145" s="172">
        <v>3</v>
      </c>
      <c r="AA145" s="172">
        <v>5</v>
      </c>
      <c r="AB145" s="172">
        <v>1</v>
      </c>
      <c r="AC145" s="172">
        <v>2</v>
      </c>
      <c r="AD145" s="172" t="s">
        <v>108</v>
      </c>
      <c r="AE145" s="172" t="s">
        <v>108</v>
      </c>
      <c r="AF145" s="172" t="s">
        <v>108</v>
      </c>
      <c r="AG145" s="178">
        <v>8</v>
      </c>
      <c r="AH145" s="178">
        <v>47</v>
      </c>
      <c r="AI145" s="178">
        <v>34</v>
      </c>
      <c r="AJ145" s="178">
        <v>11</v>
      </c>
      <c r="AK145" s="178">
        <v>3</v>
      </c>
      <c r="AL145" s="182"/>
      <c r="AM145" s="179" t="s">
        <v>544</v>
      </c>
      <c r="AN145" s="157"/>
    </row>
    <row r="146" spans="1:40" x14ac:dyDescent="0.45">
      <c r="A146" s="157">
        <v>145</v>
      </c>
      <c r="B146" s="180"/>
      <c r="C146" s="181"/>
      <c r="D146" s="169"/>
      <c r="E146" s="182"/>
      <c r="F146" s="176" t="s">
        <v>545</v>
      </c>
      <c r="G146" s="184">
        <v>71</v>
      </c>
      <c r="H146" s="183">
        <f t="shared" si="8"/>
        <v>120</v>
      </c>
      <c r="I146" s="172">
        <v>68</v>
      </c>
      <c r="J146" s="172">
        <v>52</v>
      </c>
      <c r="K146" s="177">
        <v>8</v>
      </c>
      <c r="L146" s="172">
        <v>2</v>
      </c>
      <c r="M146" s="172">
        <v>2</v>
      </c>
      <c r="N146" s="172" t="s">
        <v>108</v>
      </c>
      <c r="O146" s="172">
        <v>4</v>
      </c>
      <c r="P146" s="172">
        <v>6</v>
      </c>
      <c r="Q146" s="172">
        <v>1</v>
      </c>
      <c r="R146" s="172">
        <v>9</v>
      </c>
      <c r="S146" s="172">
        <v>11</v>
      </c>
      <c r="T146" s="172">
        <v>6</v>
      </c>
      <c r="U146" s="172">
        <v>4</v>
      </c>
      <c r="V146" s="172">
        <v>12</v>
      </c>
      <c r="W146" s="172">
        <v>14</v>
      </c>
      <c r="X146" s="172">
        <v>10</v>
      </c>
      <c r="Y146" s="172">
        <v>4</v>
      </c>
      <c r="Z146" s="172">
        <v>10</v>
      </c>
      <c r="AA146" s="172">
        <v>3</v>
      </c>
      <c r="AB146" s="172">
        <v>6</v>
      </c>
      <c r="AC146" s="172">
        <v>4</v>
      </c>
      <c r="AD146" s="172" t="s">
        <v>108</v>
      </c>
      <c r="AE146" s="172" t="s">
        <v>108</v>
      </c>
      <c r="AF146" s="172">
        <v>4</v>
      </c>
      <c r="AG146" s="178">
        <v>12</v>
      </c>
      <c r="AH146" s="178">
        <v>67</v>
      </c>
      <c r="AI146" s="178">
        <v>37</v>
      </c>
      <c r="AJ146" s="178">
        <v>23</v>
      </c>
      <c r="AK146" s="178">
        <v>10</v>
      </c>
      <c r="AL146" s="182"/>
      <c r="AM146" s="179" t="s">
        <v>545</v>
      </c>
      <c r="AN146" s="157"/>
    </row>
    <row r="147" spans="1:40" x14ac:dyDescent="0.45">
      <c r="A147" s="157">
        <v>146</v>
      </c>
      <c r="B147" s="180"/>
      <c r="C147" s="181"/>
      <c r="D147" s="169"/>
      <c r="E147" s="182"/>
      <c r="F147" s="176" t="s">
        <v>546</v>
      </c>
      <c r="G147" s="184">
        <v>61</v>
      </c>
      <c r="H147" s="183">
        <f t="shared" si="8"/>
        <v>130</v>
      </c>
      <c r="I147" s="172">
        <v>53</v>
      </c>
      <c r="J147" s="172">
        <v>77</v>
      </c>
      <c r="K147" s="177" t="s">
        <v>108</v>
      </c>
      <c r="L147" s="172">
        <v>3</v>
      </c>
      <c r="M147" s="172">
        <v>1</v>
      </c>
      <c r="N147" s="172">
        <v>4</v>
      </c>
      <c r="O147" s="172">
        <v>4</v>
      </c>
      <c r="P147" s="172">
        <v>3</v>
      </c>
      <c r="Q147" s="172">
        <v>2</v>
      </c>
      <c r="R147" s="172">
        <v>2</v>
      </c>
      <c r="S147" s="172">
        <v>4</v>
      </c>
      <c r="T147" s="172">
        <v>10</v>
      </c>
      <c r="U147" s="172">
        <v>11</v>
      </c>
      <c r="V147" s="172">
        <v>6</v>
      </c>
      <c r="W147" s="172">
        <v>8</v>
      </c>
      <c r="X147" s="172">
        <v>3</v>
      </c>
      <c r="Y147" s="172">
        <v>16</v>
      </c>
      <c r="Z147" s="172">
        <v>22</v>
      </c>
      <c r="AA147" s="172">
        <v>14</v>
      </c>
      <c r="AB147" s="172">
        <v>12</v>
      </c>
      <c r="AC147" s="172">
        <v>5</v>
      </c>
      <c r="AD147" s="172" t="s">
        <v>108</v>
      </c>
      <c r="AE147" s="172" t="s">
        <v>108</v>
      </c>
      <c r="AF147" s="172" t="s">
        <v>108</v>
      </c>
      <c r="AG147" s="178">
        <v>4</v>
      </c>
      <c r="AH147" s="178">
        <v>54</v>
      </c>
      <c r="AI147" s="178">
        <v>72</v>
      </c>
      <c r="AJ147" s="178">
        <v>53</v>
      </c>
      <c r="AK147" s="178">
        <v>17</v>
      </c>
      <c r="AL147" s="182"/>
      <c r="AM147" s="179" t="s">
        <v>546</v>
      </c>
      <c r="AN147" s="157"/>
    </row>
    <row r="148" spans="1:40" x14ac:dyDescent="0.45">
      <c r="A148" s="157">
        <v>147</v>
      </c>
      <c r="B148" s="180"/>
      <c r="C148" s="181"/>
      <c r="D148" s="169"/>
      <c r="E148" s="182"/>
      <c r="F148" s="176" t="s">
        <v>547</v>
      </c>
      <c r="G148" s="184">
        <v>132</v>
      </c>
      <c r="H148" s="183">
        <f t="shared" si="8"/>
        <v>310</v>
      </c>
      <c r="I148" s="172">
        <v>149</v>
      </c>
      <c r="J148" s="172">
        <v>161</v>
      </c>
      <c r="K148" s="177">
        <v>8</v>
      </c>
      <c r="L148" s="172">
        <v>16</v>
      </c>
      <c r="M148" s="172">
        <v>14</v>
      </c>
      <c r="N148" s="172">
        <v>10</v>
      </c>
      <c r="O148" s="172">
        <v>12</v>
      </c>
      <c r="P148" s="172">
        <v>8</v>
      </c>
      <c r="Q148" s="172">
        <v>9</v>
      </c>
      <c r="R148" s="172">
        <v>18</v>
      </c>
      <c r="S148" s="172">
        <v>18</v>
      </c>
      <c r="T148" s="172">
        <v>21</v>
      </c>
      <c r="U148" s="172">
        <v>25</v>
      </c>
      <c r="V148" s="172">
        <v>24</v>
      </c>
      <c r="W148" s="172">
        <v>30</v>
      </c>
      <c r="X148" s="172">
        <v>18</v>
      </c>
      <c r="Y148" s="172">
        <v>24</v>
      </c>
      <c r="Z148" s="172">
        <v>23</v>
      </c>
      <c r="AA148" s="172">
        <v>14</v>
      </c>
      <c r="AB148" s="172">
        <v>12</v>
      </c>
      <c r="AC148" s="172">
        <v>5</v>
      </c>
      <c r="AD148" s="172">
        <v>1</v>
      </c>
      <c r="AE148" s="172" t="s">
        <v>108</v>
      </c>
      <c r="AF148" s="172" t="s">
        <v>108</v>
      </c>
      <c r="AG148" s="178">
        <v>38</v>
      </c>
      <c r="AH148" s="178">
        <v>175</v>
      </c>
      <c r="AI148" s="178">
        <v>97</v>
      </c>
      <c r="AJ148" s="178">
        <v>55</v>
      </c>
      <c r="AK148" s="178">
        <v>18</v>
      </c>
      <c r="AL148" s="182"/>
      <c r="AM148" s="179" t="s">
        <v>547</v>
      </c>
      <c r="AN148" s="157"/>
    </row>
    <row r="149" spans="1:40" x14ac:dyDescent="0.45">
      <c r="A149" s="157">
        <v>148</v>
      </c>
      <c r="B149" s="180"/>
      <c r="C149" s="181"/>
      <c r="D149" s="169"/>
      <c r="E149" s="182"/>
      <c r="F149" s="176" t="s">
        <v>548</v>
      </c>
      <c r="G149" s="184">
        <v>174</v>
      </c>
      <c r="H149" s="183">
        <f t="shared" si="8"/>
        <v>413</v>
      </c>
      <c r="I149" s="172">
        <v>194</v>
      </c>
      <c r="J149" s="172">
        <v>219</v>
      </c>
      <c r="K149" s="177">
        <v>11</v>
      </c>
      <c r="L149" s="172">
        <v>10</v>
      </c>
      <c r="M149" s="172">
        <v>19</v>
      </c>
      <c r="N149" s="172">
        <v>19</v>
      </c>
      <c r="O149" s="172">
        <v>21</v>
      </c>
      <c r="P149" s="172">
        <v>22</v>
      </c>
      <c r="Q149" s="172">
        <v>14</v>
      </c>
      <c r="R149" s="172">
        <v>24</v>
      </c>
      <c r="S149" s="172">
        <v>20</v>
      </c>
      <c r="T149" s="172">
        <v>30</v>
      </c>
      <c r="U149" s="172">
        <v>34</v>
      </c>
      <c r="V149" s="172">
        <v>37</v>
      </c>
      <c r="W149" s="172">
        <v>24</v>
      </c>
      <c r="X149" s="172">
        <v>23</v>
      </c>
      <c r="Y149" s="172">
        <v>25</v>
      </c>
      <c r="Z149" s="172">
        <v>34</v>
      </c>
      <c r="AA149" s="172">
        <v>20</v>
      </c>
      <c r="AB149" s="172">
        <v>18</v>
      </c>
      <c r="AC149" s="172">
        <v>5</v>
      </c>
      <c r="AD149" s="172" t="s">
        <v>108</v>
      </c>
      <c r="AE149" s="172" t="s">
        <v>108</v>
      </c>
      <c r="AF149" s="172">
        <v>3</v>
      </c>
      <c r="AG149" s="178">
        <v>40</v>
      </c>
      <c r="AH149" s="178">
        <v>245</v>
      </c>
      <c r="AI149" s="178">
        <v>125</v>
      </c>
      <c r="AJ149" s="178">
        <v>77</v>
      </c>
      <c r="AK149" s="178">
        <v>23</v>
      </c>
      <c r="AL149" s="182"/>
      <c r="AM149" s="179" t="s">
        <v>548</v>
      </c>
      <c r="AN149" s="157"/>
    </row>
    <row r="150" spans="1:40" x14ac:dyDescent="0.45">
      <c r="A150" s="157">
        <v>149</v>
      </c>
      <c r="B150" s="180"/>
      <c r="C150" s="181"/>
      <c r="D150" s="169"/>
      <c r="E150" s="182"/>
      <c r="F150" s="176" t="s">
        <v>549</v>
      </c>
      <c r="G150" s="184">
        <v>53</v>
      </c>
      <c r="H150" s="183">
        <f t="shared" si="8"/>
        <v>112</v>
      </c>
      <c r="I150" s="172">
        <v>55</v>
      </c>
      <c r="J150" s="172">
        <v>57</v>
      </c>
      <c r="K150" s="177">
        <v>3</v>
      </c>
      <c r="L150" s="172">
        <v>3</v>
      </c>
      <c r="M150" s="172">
        <v>2</v>
      </c>
      <c r="N150" s="172">
        <v>8</v>
      </c>
      <c r="O150" s="172">
        <v>3</v>
      </c>
      <c r="P150" s="172">
        <v>2</v>
      </c>
      <c r="Q150" s="172">
        <v>9</v>
      </c>
      <c r="R150" s="172">
        <v>7</v>
      </c>
      <c r="S150" s="172">
        <v>10</v>
      </c>
      <c r="T150" s="172">
        <v>4</v>
      </c>
      <c r="U150" s="172">
        <v>11</v>
      </c>
      <c r="V150" s="172">
        <v>12</v>
      </c>
      <c r="W150" s="172">
        <v>10</v>
      </c>
      <c r="X150" s="172">
        <v>8</v>
      </c>
      <c r="Y150" s="172">
        <v>8</v>
      </c>
      <c r="Z150" s="172">
        <v>5</v>
      </c>
      <c r="AA150" s="172">
        <v>6</v>
      </c>
      <c r="AB150" s="172" t="s">
        <v>108</v>
      </c>
      <c r="AC150" s="172">
        <v>1</v>
      </c>
      <c r="AD150" s="172" t="s">
        <v>108</v>
      </c>
      <c r="AE150" s="172" t="s">
        <v>108</v>
      </c>
      <c r="AF150" s="172" t="s">
        <v>108</v>
      </c>
      <c r="AG150" s="178">
        <v>8</v>
      </c>
      <c r="AH150" s="178">
        <v>76</v>
      </c>
      <c r="AI150" s="178">
        <v>28</v>
      </c>
      <c r="AJ150" s="178">
        <v>12</v>
      </c>
      <c r="AK150" s="178">
        <v>1</v>
      </c>
      <c r="AL150" s="182"/>
      <c r="AM150" s="179" t="s">
        <v>549</v>
      </c>
      <c r="AN150" s="157"/>
    </row>
    <row r="151" spans="1:40" x14ac:dyDescent="0.45">
      <c r="A151" s="157">
        <v>150</v>
      </c>
      <c r="B151" s="180"/>
      <c r="C151" s="181"/>
      <c r="D151" s="169"/>
      <c r="E151" s="182"/>
      <c r="F151" s="176" t="s">
        <v>550</v>
      </c>
      <c r="G151" s="184">
        <v>47</v>
      </c>
      <c r="H151" s="183">
        <f t="shared" si="8"/>
        <v>121</v>
      </c>
      <c r="I151" s="172">
        <v>59</v>
      </c>
      <c r="J151" s="172">
        <v>62</v>
      </c>
      <c r="K151" s="177">
        <v>6</v>
      </c>
      <c r="L151" s="172">
        <v>12</v>
      </c>
      <c r="M151" s="172">
        <v>10</v>
      </c>
      <c r="N151" s="172">
        <v>5</v>
      </c>
      <c r="O151" s="172">
        <v>7</v>
      </c>
      <c r="P151" s="172">
        <v>10</v>
      </c>
      <c r="Q151" s="172">
        <v>10</v>
      </c>
      <c r="R151" s="172">
        <v>16</v>
      </c>
      <c r="S151" s="172">
        <v>6</v>
      </c>
      <c r="T151" s="172">
        <v>10</v>
      </c>
      <c r="U151" s="172">
        <v>8</v>
      </c>
      <c r="V151" s="172">
        <v>6</v>
      </c>
      <c r="W151" s="172">
        <v>4</v>
      </c>
      <c r="X151" s="172">
        <v>2</v>
      </c>
      <c r="Y151" s="172">
        <v>1</v>
      </c>
      <c r="Z151" s="172">
        <v>1</v>
      </c>
      <c r="AA151" s="172">
        <v>1</v>
      </c>
      <c r="AB151" s="172">
        <v>3</v>
      </c>
      <c r="AC151" s="172">
        <v>1</v>
      </c>
      <c r="AD151" s="172" t="s">
        <v>108</v>
      </c>
      <c r="AE151" s="172" t="s">
        <v>108</v>
      </c>
      <c r="AF151" s="172">
        <v>2</v>
      </c>
      <c r="AG151" s="178">
        <v>28</v>
      </c>
      <c r="AH151" s="178">
        <v>82</v>
      </c>
      <c r="AI151" s="178">
        <v>9</v>
      </c>
      <c r="AJ151" s="178">
        <v>6</v>
      </c>
      <c r="AK151" s="178">
        <v>4</v>
      </c>
      <c r="AL151" s="182"/>
      <c r="AM151" s="179" t="s">
        <v>550</v>
      </c>
      <c r="AN151" s="157"/>
    </row>
    <row r="152" spans="1:40" x14ac:dyDescent="0.45">
      <c r="A152" s="157">
        <v>151</v>
      </c>
      <c r="B152" s="180"/>
      <c r="C152" s="181"/>
      <c r="D152" s="169"/>
      <c r="E152" s="182"/>
      <c r="F152" s="176" t="s">
        <v>551</v>
      </c>
      <c r="G152" s="184">
        <v>24</v>
      </c>
      <c r="H152" s="183">
        <f t="shared" si="8"/>
        <v>58</v>
      </c>
      <c r="I152" s="172">
        <v>28</v>
      </c>
      <c r="J152" s="172">
        <v>30</v>
      </c>
      <c r="K152" s="177" t="s">
        <v>108</v>
      </c>
      <c r="L152" s="172">
        <v>3</v>
      </c>
      <c r="M152" s="172">
        <v>2</v>
      </c>
      <c r="N152" s="172">
        <v>2</v>
      </c>
      <c r="O152" s="172">
        <v>2</v>
      </c>
      <c r="P152" s="172">
        <v>1</v>
      </c>
      <c r="Q152" s="172">
        <v>1</v>
      </c>
      <c r="R152" s="172">
        <v>3</v>
      </c>
      <c r="S152" s="172">
        <v>6</v>
      </c>
      <c r="T152" s="172">
        <v>3</v>
      </c>
      <c r="U152" s="172">
        <v>4</v>
      </c>
      <c r="V152" s="172">
        <v>4</v>
      </c>
      <c r="W152" s="172">
        <v>6</v>
      </c>
      <c r="X152" s="172">
        <v>4</v>
      </c>
      <c r="Y152" s="172">
        <v>4</v>
      </c>
      <c r="Z152" s="172">
        <v>3</v>
      </c>
      <c r="AA152" s="172">
        <v>8</v>
      </c>
      <c r="AB152" s="172">
        <v>1</v>
      </c>
      <c r="AC152" s="172">
        <v>1</v>
      </c>
      <c r="AD152" s="172" t="s">
        <v>108</v>
      </c>
      <c r="AE152" s="172" t="s">
        <v>108</v>
      </c>
      <c r="AF152" s="172" t="s">
        <v>108</v>
      </c>
      <c r="AG152" s="178">
        <v>5</v>
      </c>
      <c r="AH152" s="178">
        <v>32</v>
      </c>
      <c r="AI152" s="178">
        <v>21</v>
      </c>
      <c r="AJ152" s="178">
        <v>13</v>
      </c>
      <c r="AK152" s="178">
        <v>2</v>
      </c>
      <c r="AL152" s="182"/>
      <c r="AM152" s="179" t="s">
        <v>551</v>
      </c>
      <c r="AN152" s="157"/>
    </row>
    <row r="153" spans="1:40" x14ac:dyDescent="0.45">
      <c r="A153" s="157">
        <v>152</v>
      </c>
      <c r="B153" s="180"/>
      <c r="C153" s="181"/>
      <c r="D153" s="169"/>
      <c r="E153" s="182"/>
      <c r="F153" s="176" t="s">
        <v>552</v>
      </c>
      <c r="G153" s="184">
        <v>53</v>
      </c>
      <c r="H153" s="183">
        <f t="shared" si="8"/>
        <v>121</v>
      </c>
      <c r="I153" s="172">
        <v>54</v>
      </c>
      <c r="J153" s="172">
        <v>67</v>
      </c>
      <c r="K153" s="177">
        <v>2</v>
      </c>
      <c r="L153" s="172">
        <v>4</v>
      </c>
      <c r="M153" s="172">
        <v>1</v>
      </c>
      <c r="N153" s="172">
        <v>3</v>
      </c>
      <c r="O153" s="172">
        <v>3</v>
      </c>
      <c r="P153" s="172">
        <v>1</v>
      </c>
      <c r="Q153" s="172">
        <v>4</v>
      </c>
      <c r="R153" s="172">
        <v>5</v>
      </c>
      <c r="S153" s="172">
        <v>7</v>
      </c>
      <c r="T153" s="172">
        <v>12</v>
      </c>
      <c r="U153" s="172">
        <v>3</v>
      </c>
      <c r="V153" s="172">
        <v>10</v>
      </c>
      <c r="W153" s="172">
        <v>7</v>
      </c>
      <c r="X153" s="172">
        <v>4</v>
      </c>
      <c r="Y153" s="172">
        <v>13</v>
      </c>
      <c r="Z153" s="172">
        <v>18</v>
      </c>
      <c r="AA153" s="172">
        <v>9</v>
      </c>
      <c r="AB153" s="172">
        <v>6</v>
      </c>
      <c r="AC153" s="172">
        <v>6</v>
      </c>
      <c r="AD153" s="172">
        <v>2</v>
      </c>
      <c r="AE153" s="172" t="s">
        <v>108</v>
      </c>
      <c r="AF153" s="172">
        <v>1</v>
      </c>
      <c r="AG153" s="178">
        <v>7</v>
      </c>
      <c r="AH153" s="178">
        <v>55</v>
      </c>
      <c r="AI153" s="178">
        <v>58</v>
      </c>
      <c r="AJ153" s="178">
        <v>41</v>
      </c>
      <c r="AK153" s="178">
        <v>14</v>
      </c>
      <c r="AL153" s="182"/>
      <c r="AM153" s="179" t="s">
        <v>552</v>
      </c>
      <c r="AN153" s="157"/>
    </row>
    <row r="154" spans="1:40" x14ac:dyDescent="0.45">
      <c r="A154" s="157">
        <v>153</v>
      </c>
      <c r="B154" s="180"/>
      <c r="C154" s="181"/>
      <c r="D154" s="169"/>
      <c r="E154" s="182"/>
      <c r="F154" s="176" t="s">
        <v>553</v>
      </c>
      <c r="G154" s="184">
        <v>95</v>
      </c>
      <c r="H154" s="183">
        <f t="shared" si="8"/>
        <v>224</v>
      </c>
      <c r="I154" s="172">
        <v>103</v>
      </c>
      <c r="J154" s="172">
        <v>121</v>
      </c>
      <c r="K154" s="177">
        <v>3</v>
      </c>
      <c r="L154" s="172">
        <v>11</v>
      </c>
      <c r="M154" s="172">
        <v>9</v>
      </c>
      <c r="N154" s="172">
        <v>6</v>
      </c>
      <c r="O154" s="172">
        <v>12</v>
      </c>
      <c r="P154" s="172">
        <v>3</v>
      </c>
      <c r="Q154" s="172">
        <v>4</v>
      </c>
      <c r="R154" s="172">
        <v>10</v>
      </c>
      <c r="S154" s="172">
        <v>7</v>
      </c>
      <c r="T154" s="172">
        <v>16</v>
      </c>
      <c r="U154" s="172">
        <v>17</v>
      </c>
      <c r="V154" s="172">
        <v>21</v>
      </c>
      <c r="W154" s="172">
        <v>16</v>
      </c>
      <c r="X154" s="172">
        <v>10</v>
      </c>
      <c r="Y154" s="172">
        <v>30</v>
      </c>
      <c r="Z154" s="172">
        <v>14</v>
      </c>
      <c r="AA154" s="172">
        <v>22</v>
      </c>
      <c r="AB154" s="172">
        <v>6</v>
      </c>
      <c r="AC154" s="172">
        <v>5</v>
      </c>
      <c r="AD154" s="172">
        <v>2</v>
      </c>
      <c r="AE154" s="172" t="s">
        <v>108</v>
      </c>
      <c r="AF154" s="172" t="s">
        <v>108</v>
      </c>
      <c r="AG154" s="178">
        <v>23</v>
      </c>
      <c r="AH154" s="178">
        <v>112</v>
      </c>
      <c r="AI154" s="178">
        <v>89</v>
      </c>
      <c r="AJ154" s="178">
        <v>49</v>
      </c>
      <c r="AK154" s="178">
        <v>13</v>
      </c>
      <c r="AL154" s="182"/>
      <c r="AM154" s="179" t="s">
        <v>553</v>
      </c>
      <c r="AN154" s="157"/>
    </row>
    <row r="155" spans="1:40" x14ac:dyDescent="0.45">
      <c r="A155" s="157">
        <v>154</v>
      </c>
      <c r="B155" s="180"/>
      <c r="C155" s="181"/>
      <c r="D155" s="169"/>
      <c r="E155" s="182"/>
      <c r="F155" s="176" t="s">
        <v>554</v>
      </c>
      <c r="G155" s="184">
        <v>23</v>
      </c>
      <c r="H155" s="183">
        <f t="shared" si="8"/>
        <v>44</v>
      </c>
      <c r="I155" s="172">
        <v>20</v>
      </c>
      <c r="J155" s="172">
        <v>24</v>
      </c>
      <c r="K155" s="177" t="s">
        <v>108</v>
      </c>
      <c r="L155" s="172" t="s">
        <v>108</v>
      </c>
      <c r="M155" s="172">
        <v>2</v>
      </c>
      <c r="N155" s="172" t="s">
        <v>108</v>
      </c>
      <c r="O155" s="172">
        <v>1</v>
      </c>
      <c r="P155" s="172">
        <v>1</v>
      </c>
      <c r="Q155" s="172">
        <v>1</v>
      </c>
      <c r="R155" s="172">
        <v>1</v>
      </c>
      <c r="S155" s="172">
        <v>2</v>
      </c>
      <c r="T155" s="172">
        <v>2</v>
      </c>
      <c r="U155" s="172">
        <v>1</v>
      </c>
      <c r="V155" s="172" t="s">
        <v>108</v>
      </c>
      <c r="W155" s="172">
        <v>4</v>
      </c>
      <c r="X155" s="172">
        <v>5</v>
      </c>
      <c r="Y155" s="172">
        <v>10</v>
      </c>
      <c r="Z155" s="172">
        <v>4</v>
      </c>
      <c r="AA155" s="172">
        <v>4</v>
      </c>
      <c r="AB155" s="172" t="s">
        <v>108</v>
      </c>
      <c r="AC155" s="172">
        <v>1</v>
      </c>
      <c r="AD155" s="172">
        <v>1</v>
      </c>
      <c r="AE155" s="172" t="s">
        <v>108</v>
      </c>
      <c r="AF155" s="172">
        <v>4</v>
      </c>
      <c r="AG155" s="178">
        <v>2</v>
      </c>
      <c r="AH155" s="178">
        <v>13</v>
      </c>
      <c r="AI155" s="178">
        <v>25</v>
      </c>
      <c r="AJ155" s="178">
        <v>10</v>
      </c>
      <c r="AK155" s="178">
        <v>2</v>
      </c>
      <c r="AL155" s="182"/>
      <c r="AM155" s="179" t="s">
        <v>554</v>
      </c>
      <c r="AN155" s="157"/>
    </row>
    <row r="156" spans="1:40" x14ac:dyDescent="0.45">
      <c r="A156" s="157">
        <v>155</v>
      </c>
      <c r="B156" s="180"/>
      <c r="C156" s="181"/>
      <c r="D156" s="169"/>
      <c r="E156" s="182"/>
      <c r="F156" s="176" t="s">
        <v>555</v>
      </c>
      <c r="G156" s="184">
        <v>28</v>
      </c>
      <c r="H156" s="183">
        <f t="shared" si="8"/>
        <v>80</v>
      </c>
      <c r="I156" s="172">
        <v>38</v>
      </c>
      <c r="J156" s="172">
        <v>42</v>
      </c>
      <c r="K156" s="177">
        <v>1</v>
      </c>
      <c r="L156" s="172">
        <v>2</v>
      </c>
      <c r="M156" s="172">
        <v>4</v>
      </c>
      <c r="N156" s="172">
        <v>6</v>
      </c>
      <c r="O156" s="172">
        <v>3</v>
      </c>
      <c r="P156" s="172">
        <v>2</v>
      </c>
      <c r="Q156" s="172">
        <v>4</v>
      </c>
      <c r="R156" s="172">
        <v>6</v>
      </c>
      <c r="S156" s="172">
        <v>2</v>
      </c>
      <c r="T156" s="172">
        <v>7</v>
      </c>
      <c r="U156" s="172">
        <v>10</v>
      </c>
      <c r="V156" s="172">
        <v>5</v>
      </c>
      <c r="W156" s="172">
        <v>2</v>
      </c>
      <c r="X156" s="172">
        <v>5</v>
      </c>
      <c r="Y156" s="172">
        <v>4</v>
      </c>
      <c r="Z156" s="172">
        <v>9</v>
      </c>
      <c r="AA156" s="172">
        <v>2</v>
      </c>
      <c r="AB156" s="172">
        <v>4</v>
      </c>
      <c r="AC156" s="172">
        <v>2</v>
      </c>
      <c r="AD156" s="172" t="s">
        <v>108</v>
      </c>
      <c r="AE156" s="172" t="s">
        <v>108</v>
      </c>
      <c r="AF156" s="172" t="s">
        <v>108</v>
      </c>
      <c r="AG156" s="178">
        <v>7</v>
      </c>
      <c r="AH156" s="178">
        <v>47</v>
      </c>
      <c r="AI156" s="178">
        <v>26</v>
      </c>
      <c r="AJ156" s="178">
        <v>17</v>
      </c>
      <c r="AK156" s="178">
        <v>6</v>
      </c>
      <c r="AL156" s="182"/>
      <c r="AM156" s="179" t="s">
        <v>555</v>
      </c>
      <c r="AN156" s="157"/>
    </row>
    <row r="157" spans="1:40" x14ac:dyDescent="0.45">
      <c r="A157" s="157">
        <v>156</v>
      </c>
      <c r="B157" s="180"/>
      <c r="C157" s="181"/>
      <c r="D157" s="169"/>
      <c r="E157" s="182"/>
      <c r="F157" s="176" t="s">
        <v>556</v>
      </c>
      <c r="G157" s="184">
        <v>42</v>
      </c>
      <c r="H157" s="183">
        <f t="shared" si="8"/>
        <v>91</v>
      </c>
      <c r="I157" s="172">
        <v>47</v>
      </c>
      <c r="J157" s="172">
        <v>44</v>
      </c>
      <c r="K157" s="177" t="s">
        <v>108</v>
      </c>
      <c r="L157" s="172">
        <v>1</v>
      </c>
      <c r="M157" s="172">
        <v>4</v>
      </c>
      <c r="N157" s="172" t="s">
        <v>108</v>
      </c>
      <c r="O157" s="172">
        <v>1</v>
      </c>
      <c r="P157" s="172">
        <v>1</v>
      </c>
      <c r="Q157" s="172">
        <v>3</v>
      </c>
      <c r="R157" s="172">
        <v>3</v>
      </c>
      <c r="S157" s="172">
        <v>5</v>
      </c>
      <c r="T157" s="172">
        <v>6</v>
      </c>
      <c r="U157" s="172">
        <v>5</v>
      </c>
      <c r="V157" s="172">
        <v>5</v>
      </c>
      <c r="W157" s="172">
        <v>8</v>
      </c>
      <c r="X157" s="172">
        <v>11</v>
      </c>
      <c r="Y157" s="172">
        <v>14</v>
      </c>
      <c r="Z157" s="172">
        <v>9</v>
      </c>
      <c r="AA157" s="172">
        <v>7</v>
      </c>
      <c r="AB157" s="172">
        <v>4</v>
      </c>
      <c r="AC157" s="172">
        <v>3</v>
      </c>
      <c r="AD157" s="172" t="s">
        <v>108</v>
      </c>
      <c r="AE157" s="172">
        <v>1</v>
      </c>
      <c r="AF157" s="172" t="s">
        <v>108</v>
      </c>
      <c r="AG157" s="178">
        <v>5</v>
      </c>
      <c r="AH157" s="178">
        <v>37</v>
      </c>
      <c r="AI157" s="178">
        <v>49</v>
      </c>
      <c r="AJ157" s="178">
        <v>24</v>
      </c>
      <c r="AK157" s="178">
        <v>8</v>
      </c>
      <c r="AL157" s="182"/>
      <c r="AM157" s="179" t="s">
        <v>556</v>
      </c>
      <c r="AN157" s="157"/>
    </row>
    <row r="158" spans="1:40" x14ac:dyDescent="0.45">
      <c r="A158" s="157">
        <v>157</v>
      </c>
      <c r="B158" s="180"/>
      <c r="C158" s="181"/>
      <c r="D158" s="169"/>
      <c r="E158" s="182"/>
      <c r="F158" s="176" t="s">
        <v>557</v>
      </c>
      <c r="G158" s="184">
        <v>22</v>
      </c>
      <c r="H158" s="183">
        <f t="shared" si="8"/>
        <v>54</v>
      </c>
      <c r="I158" s="172">
        <v>29</v>
      </c>
      <c r="J158" s="172">
        <v>25</v>
      </c>
      <c r="K158" s="177">
        <v>2</v>
      </c>
      <c r="L158" s="172">
        <v>1</v>
      </c>
      <c r="M158" s="172" t="s">
        <v>108</v>
      </c>
      <c r="N158" s="172">
        <v>2</v>
      </c>
      <c r="O158" s="172" t="s">
        <v>108</v>
      </c>
      <c r="P158" s="172">
        <v>1</v>
      </c>
      <c r="Q158" s="172">
        <v>2</v>
      </c>
      <c r="R158" s="172">
        <v>5</v>
      </c>
      <c r="S158" s="172">
        <v>4</v>
      </c>
      <c r="T158" s="172">
        <v>5</v>
      </c>
      <c r="U158" s="172">
        <v>2</v>
      </c>
      <c r="V158" s="172">
        <v>1</v>
      </c>
      <c r="W158" s="172">
        <v>3</v>
      </c>
      <c r="X158" s="172">
        <v>7</v>
      </c>
      <c r="Y158" s="172">
        <v>7</v>
      </c>
      <c r="Z158" s="172">
        <v>3</v>
      </c>
      <c r="AA158" s="172">
        <v>5</v>
      </c>
      <c r="AB158" s="172">
        <v>3</v>
      </c>
      <c r="AC158" s="172" t="s">
        <v>108</v>
      </c>
      <c r="AD158" s="172">
        <v>1</v>
      </c>
      <c r="AE158" s="172" t="s">
        <v>108</v>
      </c>
      <c r="AF158" s="172" t="s">
        <v>108</v>
      </c>
      <c r="AG158" s="178">
        <v>3</v>
      </c>
      <c r="AH158" s="178">
        <v>25</v>
      </c>
      <c r="AI158" s="178">
        <v>26</v>
      </c>
      <c r="AJ158" s="178">
        <v>12</v>
      </c>
      <c r="AK158" s="178">
        <v>4</v>
      </c>
      <c r="AL158" s="182"/>
      <c r="AM158" s="179" t="s">
        <v>557</v>
      </c>
      <c r="AN158" s="157"/>
    </row>
    <row r="159" spans="1:40" x14ac:dyDescent="0.45">
      <c r="A159" s="157">
        <v>158</v>
      </c>
      <c r="B159" s="180"/>
      <c r="C159" s="181"/>
      <c r="D159" s="169"/>
      <c r="E159" s="182"/>
      <c r="F159" s="176" t="s">
        <v>558</v>
      </c>
      <c r="G159" s="184">
        <v>31</v>
      </c>
      <c r="H159" s="183">
        <f t="shared" si="8"/>
        <v>75</v>
      </c>
      <c r="I159" s="172">
        <v>33</v>
      </c>
      <c r="J159" s="172">
        <v>42</v>
      </c>
      <c r="K159" s="177" t="s">
        <v>108</v>
      </c>
      <c r="L159" s="172">
        <v>3</v>
      </c>
      <c r="M159" s="172">
        <v>2</v>
      </c>
      <c r="N159" s="172">
        <v>4</v>
      </c>
      <c r="O159" s="172" t="s">
        <v>108</v>
      </c>
      <c r="P159" s="172">
        <v>3</v>
      </c>
      <c r="Q159" s="172">
        <v>2</v>
      </c>
      <c r="R159" s="172">
        <v>3</v>
      </c>
      <c r="S159" s="172">
        <v>3</v>
      </c>
      <c r="T159" s="172">
        <v>7</v>
      </c>
      <c r="U159" s="172">
        <v>7</v>
      </c>
      <c r="V159" s="172">
        <v>4</v>
      </c>
      <c r="W159" s="172">
        <v>5</v>
      </c>
      <c r="X159" s="172">
        <v>5</v>
      </c>
      <c r="Y159" s="172">
        <v>8</v>
      </c>
      <c r="Z159" s="172">
        <v>8</v>
      </c>
      <c r="AA159" s="172">
        <v>9</v>
      </c>
      <c r="AB159" s="172">
        <v>1</v>
      </c>
      <c r="AC159" s="172">
        <v>1</v>
      </c>
      <c r="AD159" s="172" t="s">
        <v>108</v>
      </c>
      <c r="AE159" s="172" t="s">
        <v>108</v>
      </c>
      <c r="AF159" s="172" t="s">
        <v>108</v>
      </c>
      <c r="AG159" s="178">
        <v>5</v>
      </c>
      <c r="AH159" s="178">
        <v>38</v>
      </c>
      <c r="AI159" s="178">
        <v>32</v>
      </c>
      <c r="AJ159" s="178">
        <v>19</v>
      </c>
      <c r="AK159" s="178">
        <v>2</v>
      </c>
      <c r="AL159" s="182"/>
      <c r="AM159" s="179" t="s">
        <v>558</v>
      </c>
      <c r="AN159" s="157"/>
    </row>
    <row r="160" spans="1:40" x14ac:dyDescent="0.45">
      <c r="A160" s="157">
        <v>159</v>
      </c>
      <c r="B160" s="180"/>
      <c r="C160" s="181"/>
      <c r="D160" s="169"/>
      <c r="E160" s="182"/>
      <c r="F160" s="176" t="s">
        <v>559</v>
      </c>
      <c r="G160" s="184">
        <v>92</v>
      </c>
      <c r="H160" s="183">
        <f t="shared" si="8"/>
        <v>195</v>
      </c>
      <c r="I160" s="172">
        <v>88</v>
      </c>
      <c r="J160" s="172">
        <v>107</v>
      </c>
      <c r="K160" s="177">
        <v>1</v>
      </c>
      <c r="L160" s="172">
        <v>1</v>
      </c>
      <c r="M160" s="172">
        <v>3</v>
      </c>
      <c r="N160" s="172">
        <v>7</v>
      </c>
      <c r="O160" s="172">
        <v>6</v>
      </c>
      <c r="P160" s="172">
        <v>8</v>
      </c>
      <c r="Q160" s="172">
        <v>12</v>
      </c>
      <c r="R160" s="172">
        <v>10</v>
      </c>
      <c r="S160" s="172">
        <v>9</v>
      </c>
      <c r="T160" s="172">
        <v>10</v>
      </c>
      <c r="U160" s="172">
        <v>13</v>
      </c>
      <c r="V160" s="172">
        <v>19</v>
      </c>
      <c r="W160" s="172">
        <v>22</v>
      </c>
      <c r="X160" s="172">
        <v>17</v>
      </c>
      <c r="Y160" s="172">
        <v>19</v>
      </c>
      <c r="Z160" s="172">
        <v>13</v>
      </c>
      <c r="AA160" s="172">
        <v>9</v>
      </c>
      <c r="AB160" s="172">
        <v>12</v>
      </c>
      <c r="AC160" s="172">
        <v>2</v>
      </c>
      <c r="AD160" s="172">
        <v>1</v>
      </c>
      <c r="AE160" s="172" t="s">
        <v>108</v>
      </c>
      <c r="AF160" s="172">
        <v>1</v>
      </c>
      <c r="AG160" s="178">
        <v>5</v>
      </c>
      <c r="AH160" s="178">
        <v>116</v>
      </c>
      <c r="AI160" s="178">
        <v>73</v>
      </c>
      <c r="AJ160" s="178">
        <v>37</v>
      </c>
      <c r="AK160" s="178">
        <v>15</v>
      </c>
      <c r="AL160" s="182"/>
      <c r="AM160" s="179" t="s">
        <v>559</v>
      </c>
      <c r="AN160" s="157"/>
    </row>
    <row r="161" spans="1:40" x14ac:dyDescent="0.45">
      <c r="A161" s="157">
        <v>160</v>
      </c>
      <c r="B161" s="180"/>
      <c r="C161" s="181"/>
      <c r="D161" s="169"/>
      <c r="E161" s="182"/>
      <c r="F161" s="176" t="s">
        <v>560</v>
      </c>
      <c r="G161" s="184">
        <v>128</v>
      </c>
      <c r="H161" s="183">
        <f t="shared" si="8"/>
        <v>288</v>
      </c>
      <c r="I161" s="172">
        <v>131</v>
      </c>
      <c r="J161" s="172">
        <v>157</v>
      </c>
      <c r="K161" s="177">
        <v>5</v>
      </c>
      <c r="L161" s="172">
        <v>11</v>
      </c>
      <c r="M161" s="172">
        <v>6</v>
      </c>
      <c r="N161" s="172">
        <v>20</v>
      </c>
      <c r="O161" s="172">
        <v>8</v>
      </c>
      <c r="P161" s="172">
        <v>11</v>
      </c>
      <c r="Q161" s="172">
        <v>11</v>
      </c>
      <c r="R161" s="172">
        <v>11</v>
      </c>
      <c r="S161" s="172">
        <v>11</v>
      </c>
      <c r="T161" s="172">
        <v>23</v>
      </c>
      <c r="U161" s="172">
        <v>21</v>
      </c>
      <c r="V161" s="172">
        <v>28</v>
      </c>
      <c r="W161" s="172">
        <v>23</v>
      </c>
      <c r="X161" s="172">
        <v>25</v>
      </c>
      <c r="Y161" s="172">
        <v>15</v>
      </c>
      <c r="Z161" s="172">
        <v>17</v>
      </c>
      <c r="AA161" s="172">
        <v>18</v>
      </c>
      <c r="AB161" s="172">
        <v>13</v>
      </c>
      <c r="AC161" s="172">
        <v>8</v>
      </c>
      <c r="AD161" s="172">
        <v>2</v>
      </c>
      <c r="AE161" s="172" t="s">
        <v>108</v>
      </c>
      <c r="AF161" s="172">
        <v>1</v>
      </c>
      <c r="AG161" s="178">
        <v>22</v>
      </c>
      <c r="AH161" s="178">
        <v>167</v>
      </c>
      <c r="AI161" s="178">
        <v>98</v>
      </c>
      <c r="AJ161" s="178">
        <v>58</v>
      </c>
      <c r="AK161" s="178">
        <v>23</v>
      </c>
      <c r="AL161" s="182"/>
      <c r="AM161" s="179" t="s">
        <v>560</v>
      </c>
      <c r="AN161" s="157"/>
    </row>
    <row r="162" spans="1:40" x14ac:dyDescent="0.45">
      <c r="A162" s="157">
        <v>161</v>
      </c>
      <c r="B162" s="180"/>
      <c r="C162" s="181"/>
      <c r="D162" s="169"/>
      <c r="E162" s="182"/>
      <c r="F162" s="176" t="s">
        <v>561</v>
      </c>
      <c r="G162" s="184">
        <v>94</v>
      </c>
      <c r="H162" s="183">
        <f t="shared" si="8"/>
        <v>213</v>
      </c>
      <c r="I162" s="172">
        <v>91</v>
      </c>
      <c r="J162" s="172">
        <v>122</v>
      </c>
      <c r="K162" s="177">
        <v>5</v>
      </c>
      <c r="L162" s="172">
        <v>6</v>
      </c>
      <c r="M162" s="172">
        <v>8</v>
      </c>
      <c r="N162" s="172">
        <v>8</v>
      </c>
      <c r="O162" s="172">
        <v>13</v>
      </c>
      <c r="P162" s="172">
        <v>13</v>
      </c>
      <c r="Q162" s="172">
        <v>7</v>
      </c>
      <c r="R162" s="172">
        <v>7</v>
      </c>
      <c r="S162" s="172">
        <v>13</v>
      </c>
      <c r="T162" s="172">
        <v>14</v>
      </c>
      <c r="U162" s="172">
        <v>12</v>
      </c>
      <c r="V162" s="172">
        <v>18</v>
      </c>
      <c r="W162" s="172">
        <v>20</v>
      </c>
      <c r="X162" s="172">
        <v>9</v>
      </c>
      <c r="Y162" s="172">
        <v>17</v>
      </c>
      <c r="Z162" s="172">
        <v>10</v>
      </c>
      <c r="AA162" s="172">
        <v>19</v>
      </c>
      <c r="AB162" s="172">
        <v>9</v>
      </c>
      <c r="AC162" s="172">
        <v>3</v>
      </c>
      <c r="AD162" s="172" t="s">
        <v>108</v>
      </c>
      <c r="AE162" s="172" t="s">
        <v>108</v>
      </c>
      <c r="AF162" s="172">
        <v>2</v>
      </c>
      <c r="AG162" s="178">
        <v>19</v>
      </c>
      <c r="AH162" s="178">
        <v>125</v>
      </c>
      <c r="AI162" s="178">
        <v>67</v>
      </c>
      <c r="AJ162" s="178">
        <v>41</v>
      </c>
      <c r="AK162" s="178">
        <v>12</v>
      </c>
      <c r="AL162" s="182"/>
      <c r="AM162" s="179" t="s">
        <v>561</v>
      </c>
      <c r="AN162" s="157"/>
    </row>
    <row r="163" spans="1:40" x14ac:dyDescent="0.45">
      <c r="A163" s="157">
        <v>162</v>
      </c>
      <c r="B163" s="180"/>
      <c r="C163" s="181"/>
      <c r="D163" s="169"/>
      <c r="E163" s="182"/>
      <c r="F163" s="176" t="s">
        <v>562</v>
      </c>
      <c r="G163" s="184">
        <v>77</v>
      </c>
      <c r="H163" s="183">
        <f t="shared" si="8"/>
        <v>196</v>
      </c>
      <c r="I163" s="172">
        <v>91</v>
      </c>
      <c r="J163" s="172">
        <v>105</v>
      </c>
      <c r="K163" s="177">
        <v>3</v>
      </c>
      <c r="L163" s="172">
        <v>11</v>
      </c>
      <c r="M163" s="172">
        <v>11</v>
      </c>
      <c r="N163" s="172">
        <v>11</v>
      </c>
      <c r="O163" s="172">
        <v>8</v>
      </c>
      <c r="P163" s="172">
        <v>4</v>
      </c>
      <c r="Q163" s="172">
        <v>5</v>
      </c>
      <c r="R163" s="172">
        <v>10</v>
      </c>
      <c r="S163" s="172">
        <v>13</v>
      </c>
      <c r="T163" s="172">
        <v>17</v>
      </c>
      <c r="U163" s="172">
        <v>14</v>
      </c>
      <c r="V163" s="172">
        <v>5</v>
      </c>
      <c r="W163" s="172">
        <v>10</v>
      </c>
      <c r="X163" s="172">
        <v>16</v>
      </c>
      <c r="Y163" s="172">
        <v>18</v>
      </c>
      <c r="Z163" s="172">
        <v>20</v>
      </c>
      <c r="AA163" s="172">
        <v>8</v>
      </c>
      <c r="AB163" s="172">
        <v>7</v>
      </c>
      <c r="AC163" s="172">
        <v>4</v>
      </c>
      <c r="AD163" s="172">
        <v>1</v>
      </c>
      <c r="AE163" s="172" t="s">
        <v>108</v>
      </c>
      <c r="AF163" s="172" t="s">
        <v>108</v>
      </c>
      <c r="AG163" s="178">
        <v>25</v>
      </c>
      <c r="AH163" s="178">
        <v>97</v>
      </c>
      <c r="AI163" s="178">
        <v>74</v>
      </c>
      <c r="AJ163" s="178">
        <v>40</v>
      </c>
      <c r="AK163" s="178">
        <v>12</v>
      </c>
      <c r="AL163" s="182"/>
      <c r="AM163" s="179" t="s">
        <v>562</v>
      </c>
      <c r="AN163" s="157"/>
    </row>
    <row r="164" spans="1:40" x14ac:dyDescent="0.45">
      <c r="A164" s="157">
        <v>163</v>
      </c>
      <c r="B164" s="180"/>
      <c r="C164" s="181"/>
      <c r="D164" s="169"/>
      <c r="E164" s="182"/>
      <c r="F164" s="176" t="s">
        <v>563</v>
      </c>
      <c r="G164" s="184">
        <v>131</v>
      </c>
      <c r="H164" s="183">
        <f t="shared" si="8"/>
        <v>268</v>
      </c>
      <c r="I164" s="172">
        <v>134</v>
      </c>
      <c r="J164" s="172">
        <v>134</v>
      </c>
      <c r="K164" s="177">
        <v>9</v>
      </c>
      <c r="L164" s="172">
        <v>7</v>
      </c>
      <c r="M164" s="172">
        <v>7</v>
      </c>
      <c r="N164" s="172">
        <v>7</v>
      </c>
      <c r="O164" s="172">
        <v>32</v>
      </c>
      <c r="P164" s="172">
        <v>34</v>
      </c>
      <c r="Q164" s="172">
        <v>11</v>
      </c>
      <c r="R164" s="172">
        <v>9</v>
      </c>
      <c r="S164" s="172">
        <v>9</v>
      </c>
      <c r="T164" s="172">
        <v>14</v>
      </c>
      <c r="U164" s="172">
        <v>22</v>
      </c>
      <c r="V164" s="172">
        <v>13</v>
      </c>
      <c r="W164" s="172">
        <v>14</v>
      </c>
      <c r="X164" s="172">
        <v>10</v>
      </c>
      <c r="Y164" s="172">
        <v>23</v>
      </c>
      <c r="Z164" s="172">
        <v>20</v>
      </c>
      <c r="AA164" s="172">
        <v>11</v>
      </c>
      <c r="AB164" s="172">
        <v>14</v>
      </c>
      <c r="AC164" s="172">
        <v>1</v>
      </c>
      <c r="AD164" s="172">
        <v>1</v>
      </c>
      <c r="AE164" s="172" t="s">
        <v>108</v>
      </c>
      <c r="AF164" s="172" t="s">
        <v>108</v>
      </c>
      <c r="AG164" s="178">
        <v>23</v>
      </c>
      <c r="AH164" s="178">
        <v>165</v>
      </c>
      <c r="AI164" s="178">
        <v>80</v>
      </c>
      <c r="AJ164" s="178">
        <v>47</v>
      </c>
      <c r="AK164" s="178">
        <v>16</v>
      </c>
      <c r="AL164" s="182"/>
      <c r="AM164" s="179" t="s">
        <v>563</v>
      </c>
      <c r="AN164" s="157"/>
    </row>
    <row r="165" spans="1:40" x14ac:dyDescent="0.45">
      <c r="A165" s="157">
        <v>164</v>
      </c>
      <c r="B165" s="180"/>
      <c r="C165" s="181"/>
      <c r="D165" s="169"/>
      <c r="E165" s="182"/>
      <c r="F165" s="176" t="s">
        <v>564</v>
      </c>
      <c r="G165" s="184">
        <v>12</v>
      </c>
      <c r="H165" s="183">
        <f t="shared" si="8"/>
        <v>38</v>
      </c>
      <c r="I165" s="172">
        <v>14</v>
      </c>
      <c r="J165" s="172">
        <v>24</v>
      </c>
      <c r="K165" s="177" t="s">
        <v>108</v>
      </c>
      <c r="L165" s="172" t="s">
        <v>108</v>
      </c>
      <c r="M165" s="172">
        <v>1</v>
      </c>
      <c r="N165" s="172">
        <v>2</v>
      </c>
      <c r="O165" s="172">
        <v>4</v>
      </c>
      <c r="P165" s="172" t="s">
        <v>108</v>
      </c>
      <c r="Q165" s="172">
        <v>1</v>
      </c>
      <c r="R165" s="172">
        <v>3</v>
      </c>
      <c r="S165" s="172">
        <v>4</v>
      </c>
      <c r="T165" s="172" t="s">
        <v>108</v>
      </c>
      <c r="U165" s="172">
        <v>3</v>
      </c>
      <c r="V165" s="172">
        <v>2</v>
      </c>
      <c r="W165" s="172">
        <v>3</v>
      </c>
      <c r="X165" s="172">
        <v>4</v>
      </c>
      <c r="Y165" s="172">
        <v>3</v>
      </c>
      <c r="Z165" s="172">
        <v>3</v>
      </c>
      <c r="AA165" s="172">
        <v>4</v>
      </c>
      <c r="AB165" s="172" t="s">
        <v>108</v>
      </c>
      <c r="AC165" s="172">
        <v>1</v>
      </c>
      <c r="AD165" s="172" t="s">
        <v>108</v>
      </c>
      <c r="AE165" s="172" t="s">
        <v>108</v>
      </c>
      <c r="AF165" s="172" t="s">
        <v>108</v>
      </c>
      <c r="AG165" s="178">
        <v>1</v>
      </c>
      <c r="AH165" s="178">
        <v>22</v>
      </c>
      <c r="AI165" s="178">
        <v>15</v>
      </c>
      <c r="AJ165" s="178">
        <v>8</v>
      </c>
      <c r="AK165" s="178">
        <v>1</v>
      </c>
      <c r="AL165" s="182"/>
      <c r="AM165" s="179" t="s">
        <v>564</v>
      </c>
      <c r="AN165" s="157"/>
    </row>
    <row r="166" spans="1:40" x14ac:dyDescent="0.45">
      <c r="A166" s="157">
        <v>165</v>
      </c>
      <c r="B166" s="180"/>
      <c r="C166" s="181"/>
      <c r="D166" s="169"/>
      <c r="E166" s="182"/>
      <c r="F166" s="176" t="s">
        <v>565</v>
      </c>
      <c r="G166" s="184">
        <v>26</v>
      </c>
      <c r="H166" s="183">
        <f t="shared" si="8"/>
        <v>50</v>
      </c>
      <c r="I166" s="172">
        <v>22</v>
      </c>
      <c r="J166" s="172">
        <v>28</v>
      </c>
      <c r="K166" s="177" t="s">
        <v>108</v>
      </c>
      <c r="L166" s="172" t="s">
        <v>108</v>
      </c>
      <c r="M166" s="172">
        <v>1</v>
      </c>
      <c r="N166" s="172">
        <v>3</v>
      </c>
      <c r="O166" s="172">
        <v>4</v>
      </c>
      <c r="P166" s="172">
        <v>3</v>
      </c>
      <c r="Q166" s="172">
        <v>2</v>
      </c>
      <c r="R166" s="172">
        <v>2</v>
      </c>
      <c r="S166" s="172">
        <v>3</v>
      </c>
      <c r="T166" s="172">
        <v>5</v>
      </c>
      <c r="U166" s="172">
        <v>3</v>
      </c>
      <c r="V166" s="172" t="s">
        <v>108</v>
      </c>
      <c r="W166" s="172">
        <v>2</v>
      </c>
      <c r="X166" s="172">
        <v>5</v>
      </c>
      <c r="Y166" s="172">
        <v>2</v>
      </c>
      <c r="Z166" s="172">
        <v>4</v>
      </c>
      <c r="AA166" s="172">
        <v>3</v>
      </c>
      <c r="AB166" s="172">
        <v>3</v>
      </c>
      <c r="AC166" s="172">
        <v>2</v>
      </c>
      <c r="AD166" s="172">
        <v>1</v>
      </c>
      <c r="AE166" s="172" t="s">
        <v>108</v>
      </c>
      <c r="AF166" s="172">
        <v>2</v>
      </c>
      <c r="AG166" s="178">
        <v>1</v>
      </c>
      <c r="AH166" s="178">
        <v>27</v>
      </c>
      <c r="AI166" s="178">
        <v>20</v>
      </c>
      <c r="AJ166" s="178">
        <v>13</v>
      </c>
      <c r="AK166" s="178">
        <v>6</v>
      </c>
      <c r="AL166" s="182"/>
      <c r="AM166" s="179" t="s">
        <v>565</v>
      </c>
      <c r="AN166" s="157"/>
    </row>
    <row r="167" spans="1:40" x14ac:dyDescent="0.45">
      <c r="A167" s="157">
        <v>170</v>
      </c>
      <c r="B167" s="180"/>
      <c r="C167" s="181"/>
      <c r="D167" s="169"/>
      <c r="E167" s="182"/>
      <c r="F167" s="176" t="s">
        <v>566</v>
      </c>
      <c r="G167" s="184">
        <v>5</v>
      </c>
      <c r="H167" s="183">
        <f t="shared" si="8"/>
        <v>18</v>
      </c>
      <c r="I167" s="172">
        <v>9</v>
      </c>
      <c r="J167" s="172">
        <v>9</v>
      </c>
      <c r="K167" s="177">
        <v>1</v>
      </c>
      <c r="L167" s="172" t="s">
        <v>108</v>
      </c>
      <c r="M167" s="172">
        <v>1</v>
      </c>
      <c r="N167" s="172">
        <v>2</v>
      </c>
      <c r="O167" s="172" t="s">
        <v>108</v>
      </c>
      <c r="P167" s="172">
        <v>2</v>
      </c>
      <c r="Q167" s="172" t="s">
        <v>108</v>
      </c>
      <c r="R167" s="172">
        <v>1</v>
      </c>
      <c r="S167" s="172">
        <v>2</v>
      </c>
      <c r="T167" s="172">
        <v>2</v>
      </c>
      <c r="U167" s="172">
        <v>1</v>
      </c>
      <c r="V167" s="172">
        <v>2</v>
      </c>
      <c r="W167" s="172">
        <v>1</v>
      </c>
      <c r="X167" s="172">
        <v>1</v>
      </c>
      <c r="Y167" s="172">
        <v>1</v>
      </c>
      <c r="Z167" s="172">
        <v>1</v>
      </c>
      <c r="AA167" s="172" t="s">
        <v>108</v>
      </c>
      <c r="AB167" s="172" t="s">
        <v>108</v>
      </c>
      <c r="AC167" s="172" t="s">
        <v>108</v>
      </c>
      <c r="AD167" s="172" t="s">
        <v>108</v>
      </c>
      <c r="AE167" s="172" t="s">
        <v>108</v>
      </c>
      <c r="AF167" s="172" t="s">
        <v>108</v>
      </c>
      <c r="AG167" s="178">
        <v>2</v>
      </c>
      <c r="AH167" s="178">
        <v>13</v>
      </c>
      <c r="AI167" s="178">
        <v>3</v>
      </c>
      <c r="AJ167" s="178">
        <v>1</v>
      </c>
      <c r="AK167" s="178" t="s">
        <v>108</v>
      </c>
      <c r="AL167" s="182"/>
      <c r="AM167" s="179" t="s">
        <v>566</v>
      </c>
      <c r="AN167" s="157"/>
    </row>
    <row r="168" spans="1:40" x14ac:dyDescent="0.45">
      <c r="A168" s="157">
        <v>166</v>
      </c>
      <c r="B168" s="180"/>
      <c r="C168" s="181"/>
      <c r="D168" s="169"/>
      <c r="E168" s="182"/>
      <c r="F168" s="176" t="s">
        <v>567</v>
      </c>
      <c r="G168" s="184">
        <v>280</v>
      </c>
      <c r="H168" s="183">
        <f>SUM(K168:AF168)</f>
        <v>729</v>
      </c>
      <c r="I168" s="172">
        <v>335</v>
      </c>
      <c r="J168" s="172">
        <v>394</v>
      </c>
      <c r="K168" s="177">
        <v>20</v>
      </c>
      <c r="L168" s="172">
        <v>33</v>
      </c>
      <c r="M168" s="172">
        <v>43</v>
      </c>
      <c r="N168" s="172">
        <v>37</v>
      </c>
      <c r="O168" s="172">
        <v>32</v>
      </c>
      <c r="P168" s="172">
        <v>22</v>
      </c>
      <c r="Q168" s="172">
        <v>26</v>
      </c>
      <c r="R168" s="172">
        <v>28</v>
      </c>
      <c r="S168" s="172">
        <v>64</v>
      </c>
      <c r="T168" s="172">
        <v>53</v>
      </c>
      <c r="U168" s="172">
        <v>41</v>
      </c>
      <c r="V168" s="172">
        <v>46</v>
      </c>
      <c r="W168" s="172">
        <v>43</v>
      </c>
      <c r="X168" s="172">
        <v>46</v>
      </c>
      <c r="Y168" s="172">
        <v>49</v>
      </c>
      <c r="Z168" s="172">
        <v>39</v>
      </c>
      <c r="AA168" s="172">
        <v>43</v>
      </c>
      <c r="AB168" s="172">
        <v>36</v>
      </c>
      <c r="AC168" s="172">
        <v>19</v>
      </c>
      <c r="AD168" s="172">
        <v>6</v>
      </c>
      <c r="AE168" s="172">
        <v>2</v>
      </c>
      <c r="AF168" s="172">
        <v>1</v>
      </c>
      <c r="AG168" s="178">
        <v>96</v>
      </c>
      <c r="AH168" s="178">
        <v>392</v>
      </c>
      <c r="AI168" s="178">
        <v>240</v>
      </c>
      <c r="AJ168" s="178">
        <v>145</v>
      </c>
      <c r="AK168" s="178">
        <v>63</v>
      </c>
      <c r="AL168" s="182"/>
      <c r="AM168" s="179" t="s">
        <v>567</v>
      </c>
      <c r="AN168" s="157"/>
    </row>
    <row r="169" spans="1:40" x14ac:dyDescent="0.45">
      <c r="A169" s="157">
        <v>167</v>
      </c>
      <c r="B169" s="180"/>
      <c r="C169" s="181"/>
      <c r="D169" s="169"/>
      <c r="E169" s="182"/>
      <c r="F169" s="176" t="s">
        <v>568</v>
      </c>
      <c r="G169" s="184">
        <v>75</v>
      </c>
      <c r="H169" s="183">
        <f t="shared" si="8"/>
        <v>197</v>
      </c>
      <c r="I169" s="172">
        <v>82</v>
      </c>
      <c r="J169" s="172">
        <v>115</v>
      </c>
      <c r="K169" s="177">
        <v>4</v>
      </c>
      <c r="L169" s="172">
        <v>4</v>
      </c>
      <c r="M169" s="172">
        <v>4</v>
      </c>
      <c r="N169" s="172">
        <v>5</v>
      </c>
      <c r="O169" s="172">
        <v>7</v>
      </c>
      <c r="P169" s="172">
        <v>8</v>
      </c>
      <c r="Q169" s="172">
        <v>3</v>
      </c>
      <c r="R169" s="172">
        <v>10</v>
      </c>
      <c r="S169" s="172">
        <v>8</v>
      </c>
      <c r="T169" s="172">
        <v>11</v>
      </c>
      <c r="U169" s="172">
        <v>15</v>
      </c>
      <c r="V169" s="172">
        <v>15</v>
      </c>
      <c r="W169" s="172">
        <v>18</v>
      </c>
      <c r="X169" s="172">
        <v>17</v>
      </c>
      <c r="Y169" s="172">
        <v>22</v>
      </c>
      <c r="Z169" s="172">
        <v>21</v>
      </c>
      <c r="AA169" s="172">
        <v>11</v>
      </c>
      <c r="AB169" s="172">
        <v>11</v>
      </c>
      <c r="AC169" s="172">
        <v>2</v>
      </c>
      <c r="AD169" s="172">
        <v>1</v>
      </c>
      <c r="AE169" s="172" t="s">
        <v>108</v>
      </c>
      <c r="AF169" s="172" t="s">
        <v>108</v>
      </c>
      <c r="AG169" s="178">
        <v>12</v>
      </c>
      <c r="AH169" s="178">
        <v>100</v>
      </c>
      <c r="AI169" s="178">
        <v>85</v>
      </c>
      <c r="AJ169" s="178">
        <v>46</v>
      </c>
      <c r="AK169" s="178">
        <v>14</v>
      </c>
      <c r="AL169" s="182"/>
      <c r="AM169" s="179" t="s">
        <v>568</v>
      </c>
      <c r="AN169" s="157"/>
    </row>
    <row r="170" spans="1:40" x14ac:dyDescent="0.45">
      <c r="A170" s="157">
        <v>171</v>
      </c>
      <c r="B170" s="180"/>
      <c r="C170" s="181"/>
      <c r="D170" s="169"/>
      <c r="E170" s="182"/>
      <c r="F170" s="176"/>
      <c r="G170" s="184"/>
      <c r="H170" s="183"/>
      <c r="I170" s="172"/>
      <c r="J170" s="172"/>
      <c r="K170" s="177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8"/>
      <c r="AH170" s="178"/>
      <c r="AI170" s="178"/>
      <c r="AJ170" s="178"/>
      <c r="AK170" s="178"/>
      <c r="AL170" s="182"/>
      <c r="AM170" s="179"/>
      <c r="AN170" s="157"/>
    </row>
    <row r="171" spans="1:40" x14ac:dyDescent="0.45">
      <c r="A171" s="157">
        <v>172</v>
      </c>
      <c r="B171" s="180"/>
      <c r="C171" s="181"/>
      <c r="D171" s="169"/>
      <c r="E171" s="182" t="s">
        <v>569</v>
      </c>
      <c r="F171" s="176"/>
      <c r="G171" s="184">
        <f>SUM(G172:G192)</f>
        <v>4477</v>
      </c>
      <c r="H171" s="183">
        <f>SUM(H172:H192)</f>
        <v>11021</v>
      </c>
      <c r="I171" s="183">
        <f>SUM(I172:I192)</f>
        <v>5255</v>
      </c>
      <c r="J171" s="183">
        <f>SUM(J172:J192)</f>
        <v>5766</v>
      </c>
      <c r="K171" s="177">
        <f>SUM(K172:K192)</f>
        <v>428</v>
      </c>
      <c r="L171" s="172">
        <f t="shared" ref="L171:AK171" si="9">SUM(L172:L192)</f>
        <v>465</v>
      </c>
      <c r="M171" s="172">
        <f t="shared" si="9"/>
        <v>425</v>
      </c>
      <c r="N171" s="172">
        <f t="shared" si="9"/>
        <v>456</v>
      </c>
      <c r="O171" s="172">
        <f t="shared" si="9"/>
        <v>449</v>
      </c>
      <c r="P171" s="172">
        <f t="shared" si="9"/>
        <v>507</v>
      </c>
      <c r="Q171" s="172">
        <f t="shared" si="9"/>
        <v>613</v>
      </c>
      <c r="R171" s="172">
        <f t="shared" si="9"/>
        <v>700</v>
      </c>
      <c r="S171" s="172">
        <f t="shared" si="9"/>
        <v>671</v>
      </c>
      <c r="T171" s="172">
        <f t="shared" si="9"/>
        <v>783</v>
      </c>
      <c r="U171" s="172">
        <f t="shared" si="9"/>
        <v>799</v>
      </c>
      <c r="V171" s="172">
        <f t="shared" si="9"/>
        <v>692</v>
      </c>
      <c r="W171" s="172">
        <f t="shared" si="9"/>
        <v>675</v>
      </c>
      <c r="X171" s="172">
        <f t="shared" si="9"/>
        <v>643</v>
      </c>
      <c r="Y171" s="172">
        <f t="shared" si="9"/>
        <v>732</v>
      </c>
      <c r="Z171" s="172">
        <f t="shared" si="9"/>
        <v>641</v>
      </c>
      <c r="AA171" s="172">
        <f t="shared" si="9"/>
        <v>570</v>
      </c>
      <c r="AB171" s="172">
        <f t="shared" si="9"/>
        <v>392</v>
      </c>
      <c r="AC171" s="172">
        <f t="shared" si="9"/>
        <v>212</v>
      </c>
      <c r="AD171" s="172">
        <f t="shared" si="9"/>
        <v>54</v>
      </c>
      <c r="AE171" s="172">
        <f t="shared" si="9"/>
        <v>4</v>
      </c>
      <c r="AF171" s="172">
        <f t="shared" si="9"/>
        <v>110</v>
      </c>
      <c r="AG171" s="177">
        <f t="shared" si="9"/>
        <v>1318</v>
      </c>
      <c r="AH171" s="177">
        <f t="shared" si="9"/>
        <v>6345</v>
      </c>
      <c r="AI171" s="177">
        <f t="shared" si="9"/>
        <v>3248</v>
      </c>
      <c r="AJ171" s="177">
        <f t="shared" si="9"/>
        <v>1873</v>
      </c>
      <c r="AK171" s="177">
        <f t="shared" si="9"/>
        <v>662</v>
      </c>
      <c r="AL171" s="182" t="s">
        <v>569</v>
      </c>
      <c r="AM171" s="179"/>
      <c r="AN171" s="157"/>
    </row>
    <row r="172" spans="1:40" x14ac:dyDescent="0.45">
      <c r="A172" s="157">
        <v>173</v>
      </c>
      <c r="B172" s="180"/>
      <c r="C172" s="181"/>
      <c r="D172" s="169"/>
      <c r="E172" s="182"/>
      <c r="F172" s="176" t="s">
        <v>570</v>
      </c>
      <c r="G172" s="184">
        <v>63</v>
      </c>
      <c r="H172" s="183">
        <f>SUM(K172:AF172)</f>
        <v>170</v>
      </c>
      <c r="I172" s="172">
        <v>82</v>
      </c>
      <c r="J172" s="172">
        <v>88</v>
      </c>
      <c r="K172" s="177">
        <v>20</v>
      </c>
      <c r="L172" s="172">
        <v>7</v>
      </c>
      <c r="M172" s="172">
        <v>7</v>
      </c>
      <c r="N172" s="172">
        <v>4</v>
      </c>
      <c r="O172" s="172">
        <v>5</v>
      </c>
      <c r="P172" s="172">
        <v>11</v>
      </c>
      <c r="Q172" s="172">
        <v>25</v>
      </c>
      <c r="R172" s="172">
        <v>24</v>
      </c>
      <c r="S172" s="172">
        <v>14</v>
      </c>
      <c r="T172" s="172">
        <v>6</v>
      </c>
      <c r="U172" s="172">
        <v>5</v>
      </c>
      <c r="V172" s="172">
        <v>3</v>
      </c>
      <c r="W172" s="172">
        <v>10</v>
      </c>
      <c r="X172" s="172">
        <v>10</v>
      </c>
      <c r="Y172" s="172">
        <v>8</v>
      </c>
      <c r="Z172" s="172">
        <v>4</v>
      </c>
      <c r="AA172" s="172">
        <v>1</v>
      </c>
      <c r="AB172" s="172">
        <v>3</v>
      </c>
      <c r="AC172" s="172">
        <v>3</v>
      </c>
      <c r="AD172" s="172" t="s">
        <v>108</v>
      </c>
      <c r="AE172" s="172" t="s">
        <v>108</v>
      </c>
      <c r="AF172" s="172" t="s">
        <v>108</v>
      </c>
      <c r="AG172" s="178">
        <v>34</v>
      </c>
      <c r="AH172" s="177">
        <v>107</v>
      </c>
      <c r="AI172" s="177">
        <v>29</v>
      </c>
      <c r="AJ172" s="177">
        <v>11</v>
      </c>
      <c r="AK172" s="177">
        <v>6</v>
      </c>
      <c r="AL172" s="182"/>
      <c r="AM172" s="179" t="s">
        <v>570</v>
      </c>
      <c r="AN172" s="157"/>
    </row>
    <row r="173" spans="1:40" x14ac:dyDescent="0.45">
      <c r="A173" s="157">
        <v>174</v>
      </c>
      <c r="B173" s="180"/>
      <c r="C173" s="181"/>
      <c r="D173" s="169"/>
      <c r="E173" s="182"/>
      <c r="F173" s="176" t="s">
        <v>571</v>
      </c>
      <c r="G173" s="184">
        <v>117</v>
      </c>
      <c r="H173" s="183">
        <f t="shared" ref="H173:H192" si="10">SUM(K173:AF173)</f>
        <v>344</v>
      </c>
      <c r="I173" s="172">
        <v>158</v>
      </c>
      <c r="J173" s="172">
        <v>186</v>
      </c>
      <c r="K173" s="177">
        <v>31</v>
      </c>
      <c r="L173" s="172">
        <v>14</v>
      </c>
      <c r="M173" s="172">
        <v>10</v>
      </c>
      <c r="N173" s="172">
        <v>11</v>
      </c>
      <c r="O173" s="172">
        <v>10</v>
      </c>
      <c r="P173" s="172">
        <v>21</v>
      </c>
      <c r="Q173" s="172">
        <v>35</v>
      </c>
      <c r="R173" s="172">
        <v>24</v>
      </c>
      <c r="S173" s="172">
        <v>16</v>
      </c>
      <c r="T173" s="172">
        <v>19</v>
      </c>
      <c r="U173" s="172">
        <v>22</v>
      </c>
      <c r="V173" s="172">
        <v>20</v>
      </c>
      <c r="W173" s="172">
        <v>17</v>
      </c>
      <c r="X173" s="172">
        <v>12</v>
      </c>
      <c r="Y173" s="172">
        <v>23</v>
      </c>
      <c r="Z173" s="172">
        <v>20</v>
      </c>
      <c r="AA173" s="172">
        <v>20</v>
      </c>
      <c r="AB173" s="172">
        <v>12</v>
      </c>
      <c r="AC173" s="172">
        <v>7</v>
      </c>
      <c r="AD173" s="172" t="s">
        <v>108</v>
      </c>
      <c r="AE173" s="172" t="s">
        <v>108</v>
      </c>
      <c r="AF173" s="172" t="s">
        <v>108</v>
      </c>
      <c r="AG173" s="178">
        <v>55</v>
      </c>
      <c r="AH173" s="178">
        <v>195</v>
      </c>
      <c r="AI173" s="178">
        <v>94</v>
      </c>
      <c r="AJ173" s="178">
        <v>59</v>
      </c>
      <c r="AK173" s="178">
        <v>19</v>
      </c>
      <c r="AL173" s="182"/>
      <c r="AM173" s="179" t="s">
        <v>571</v>
      </c>
      <c r="AN173" s="157"/>
    </row>
    <row r="174" spans="1:40" x14ac:dyDescent="0.45">
      <c r="A174" s="157">
        <v>175</v>
      </c>
      <c r="B174" s="180"/>
      <c r="C174" s="181"/>
      <c r="D174" s="169"/>
      <c r="E174" s="182"/>
      <c r="F174" s="176" t="s">
        <v>572</v>
      </c>
      <c r="G174" s="184">
        <v>32</v>
      </c>
      <c r="H174" s="183">
        <f t="shared" si="10"/>
        <v>92</v>
      </c>
      <c r="I174" s="172">
        <v>48</v>
      </c>
      <c r="J174" s="172">
        <v>44</v>
      </c>
      <c r="K174" s="177">
        <v>6</v>
      </c>
      <c r="L174" s="172">
        <v>4</v>
      </c>
      <c r="M174" s="172">
        <v>4</v>
      </c>
      <c r="N174" s="172">
        <v>5</v>
      </c>
      <c r="O174" s="172">
        <v>2</v>
      </c>
      <c r="P174" s="172">
        <v>6</v>
      </c>
      <c r="Q174" s="172">
        <v>6</v>
      </c>
      <c r="R174" s="172">
        <v>5</v>
      </c>
      <c r="S174" s="172">
        <v>7</v>
      </c>
      <c r="T174" s="172">
        <v>7</v>
      </c>
      <c r="U174" s="172">
        <v>5</v>
      </c>
      <c r="V174" s="172">
        <v>7</v>
      </c>
      <c r="W174" s="172">
        <v>6</v>
      </c>
      <c r="X174" s="172">
        <v>5</v>
      </c>
      <c r="Y174" s="172">
        <v>5</v>
      </c>
      <c r="Z174" s="172">
        <v>5</v>
      </c>
      <c r="AA174" s="172">
        <v>3</v>
      </c>
      <c r="AB174" s="172">
        <v>1</v>
      </c>
      <c r="AC174" s="172">
        <v>3</v>
      </c>
      <c r="AD174" s="172" t="s">
        <v>108</v>
      </c>
      <c r="AE174" s="172" t="s">
        <v>108</v>
      </c>
      <c r="AF174" s="172" t="s">
        <v>108</v>
      </c>
      <c r="AG174" s="178">
        <v>14</v>
      </c>
      <c r="AH174" s="178">
        <v>56</v>
      </c>
      <c r="AI174" s="178">
        <v>22</v>
      </c>
      <c r="AJ174" s="178">
        <v>12</v>
      </c>
      <c r="AK174" s="178">
        <v>4</v>
      </c>
      <c r="AL174" s="182"/>
      <c r="AM174" s="179" t="s">
        <v>572</v>
      </c>
      <c r="AN174" s="157"/>
    </row>
    <row r="175" spans="1:40" x14ac:dyDescent="0.45">
      <c r="A175" s="157">
        <v>176</v>
      </c>
      <c r="B175" s="180"/>
      <c r="C175" s="181"/>
      <c r="D175" s="169"/>
      <c r="E175" s="182"/>
      <c r="F175" s="176" t="s">
        <v>573</v>
      </c>
      <c r="G175" s="184">
        <v>202</v>
      </c>
      <c r="H175" s="183">
        <f t="shared" si="10"/>
        <v>515</v>
      </c>
      <c r="I175" s="172">
        <v>242</v>
      </c>
      <c r="J175" s="172">
        <v>273</v>
      </c>
      <c r="K175" s="177">
        <v>29</v>
      </c>
      <c r="L175" s="172">
        <v>29</v>
      </c>
      <c r="M175" s="172">
        <v>25</v>
      </c>
      <c r="N175" s="172">
        <v>23</v>
      </c>
      <c r="O175" s="172">
        <v>23</v>
      </c>
      <c r="P175" s="172">
        <v>23</v>
      </c>
      <c r="Q175" s="172">
        <v>33</v>
      </c>
      <c r="R175" s="172">
        <v>49</v>
      </c>
      <c r="S175" s="172">
        <v>37</v>
      </c>
      <c r="T175" s="172">
        <v>31</v>
      </c>
      <c r="U175" s="172">
        <v>33</v>
      </c>
      <c r="V175" s="172">
        <v>25</v>
      </c>
      <c r="W175" s="172">
        <v>32</v>
      </c>
      <c r="X175" s="172">
        <v>37</v>
      </c>
      <c r="Y175" s="172">
        <v>40</v>
      </c>
      <c r="Z175" s="172">
        <v>22</v>
      </c>
      <c r="AA175" s="172">
        <v>10</v>
      </c>
      <c r="AB175" s="172">
        <v>5</v>
      </c>
      <c r="AC175" s="172">
        <v>6</v>
      </c>
      <c r="AD175" s="172">
        <v>3</v>
      </c>
      <c r="AE175" s="172" t="s">
        <v>108</v>
      </c>
      <c r="AF175" s="172" t="s">
        <v>108</v>
      </c>
      <c r="AG175" s="178">
        <v>83</v>
      </c>
      <c r="AH175" s="178">
        <v>309</v>
      </c>
      <c r="AI175" s="178">
        <v>123</v>
      </c>
      <c r="AJ175" s="178">
        <v>46</v>
      </c>
      <c r="AK175" s="178">
        <v>14</v>
      </c>
      <c r="AL175" s="182"/>
      <c r="AM175" s="179" t="s">
        <v>573</v>
      </c>
      <c r="AN175" s="157"/>
    </row>
    <row r="176" spans="1:40" x14ac:dyDescent="0.45">
      <c r="A176" s="157">
        <v>177</v>
      </c>
      <c r="B176" s="180"/>
      <c r="C176" s="181"/>
      <c r="D176" s="169"/>
      <c r="E176" s="182"/>
      <c r="F176" s="176" t="s">
        <v>574</v>
      </c>
      <c r="G176" s="184">
        <v>176</v>
      </c>
      <c r="H176" s="183">
        <f t="shared" si="10"/>
        <v>402</v>
      </c>
      <c r="I176" s="172">
        <v>201</v>
      </c>
      <c r="J176" s="172">
        <v>201</v>
      </c>
      <c r="K176" s="177">
        <v>15</v>
      </c>
      <c r="L176" s="172">
        <v>22</v>
      </c>
      <c r="M176" s="172">
        <v>13</v>
      </c>
      <c r="N176" s="172">
        <v>17</v>
      </c>
      <c r="O176" s="172">
        <v>27</v>
      </c>
      <c r="P176" s="172">
        <v>25</v>
      </c>
      <c r="Q176" s="172">
        <v>17</v>
      </c>
      <c r="R176" s="172">
        <v>26</v>
      </c>
      <c r="S176" s="172">
        <v>26</v>
      </c>
      <c r="T176" s="172">
        <v>42</v>
      </c>
      <c r="U176" s="172">
        <v>35</v>
      </c>
      <c r="V176" s="172">
        <v>35</v>
      </c>
      <c r="W176" s="172">
        <v>21</v>
      </c>
      <c r="X176" s="172">
        <v>19</v>
      </c>
      <c r="Y176" s="172">
        <v>21</v>
      </c>
      <c r="Z176" s="172">
        <v>14</v>
      </c>
      <c r="AA176" s="172">
        <v>13</v>
      </c>
      <c r="AB176" s="172">
        <v>9</v>
      </c>
      <c r="AC176" s="172">
        <v>2</v>
      </c>
      <c r="AD176" s="172" t="s">
        <v>108</v>
      </c>
      <c r="AE176" s="172" t="s">
        <v>108</v>
      </c>
      <c r="AF176" s="172">
        <v>3</v>
      </c>
      <c r="AG176" s="178">
        <v>50</v>
      </c>
      <c r="AH176" s="178">
        <v>271</v>
      </c>
      <c r="AI176" s="178">
        <v>78</v>
      </c>
      <c r="AJ176" s="178">
        <v>38</v>
      </c>
      <c r="AK176" s="178">
        <v>11</v>
      </c>
      <c r="AL176" s="182"/>
      <c r="AM176" s="179" t="s">
        <v>574</v>
      </c>
      <c r="AN176" s="157"/>
    </row>
    <row r="177" spans="1:40" x14ac:dyDescent="0.45">
      <c r="A177" s="157">
        <v>178</v>
      </c>
      <c r="B177" s="180"/>
      <c r="C177" s="181"/>
      <c r="D177" s="169"/>
      <c r="E177" s="182"/>
      <c r="F177" s="176" t="s">
        <v>575</v>
      </c>
      <c r="G177" s="184">
        <v>502</v>
      </c>
      <c r="H177" s="183">
        <f t="shared" si="10"/>
        <v>1075</v>
      </c>
      <c r="I177" s="172">
        <v>548</v>
      </c>
      <c r="J177" s="172">
        <v>527</v>
      </c>
      <c r="K177" s="177">
        <v>25</v>
      </c>
      <c r="L177" s="172">
        <v>36</v>
      </c>
      <c r="M177" s="172">
        <v>34</v>
      </c>
      <c r="N177" s="172">
        <v>54</v>
      </c>
      <c r="O177" s="172">
        <v>55</v>
      </c>
      <c r="P177" s="172">
        <v>56</v>
      </c>
      <c r="Q177" s="172">
        <v>65</v>
      </c>
      <c r="R177" s="172">
        <v>57</v>
      </c>
      <c r="S177" s="172">
        <v>53</v>
      </c>
      <c r="T177" s="172">
        <v>93</v>
      </c>
      <c r="U177" s="172">
        <v>74</v>
      </c>
      <c r="V177" s="172">
        <v>55</v>
      </c>
      <c r="W177" s="172">
        <v>68</v>
      </c>
      <c r="X177" s="172">
        <v>57</v>
      </c>
      <c r="Y177" s="172">
        <v>83</v>
      </c>
      <c r="Z177" s="172">
        <v>65</v>
      </c>
      <c r="AA177" s="172">
        <v>48</v>
      </c>
      <c r="AB177" s="172">
        <v>28</v>
      </c>
      <c r="AC177" s="172">
        <v>20</v>
      </c>
      <c r="AD177" s="172">
        <v>2</v>
      </c>
      <c r="AE177" s="172" t="s">
        <v>108</v>
      </c>
      <c r="AF177" s="172">
        <v>47</v>
      </c>
      <c r="AG177" s="178">
        <v>95</v>
      </c>
      <c r="AH177" s="178">
        <v>630</v>
      </c>
      <c r="AI177" s="178">
        <v>303</v>
      </c>
      <c r="AJ177" s="178">
        <v>163</v>
      </c>
      <c r="AK177" s="178">
        <v>50</v>
      </c>
      <c r="AL177" s="182"/>
      <c r="AM177" s="179" t="s">
        <v>575</v>
      </c>
      <c r="AN177" s="157"/>
    </row>
    <row r="178" spans="1:40" x14ac:dyDescent="0.45">
      <c r="A178" s="157">
        <v>179</v>
      </c>
      <c r="B178" s="180"/>
      <c r="C178" s="181"/>
      <c r="D178" s="169"/>
      <c r="E178" s="182"/>
      <c r="F178" s="176" t="s">
        <v>576</v>
      </c>
      <c r="G178" s="184">
        <v>1029</v>
      </c>
      <c r="H178" s="183">
        <f>SUM(K178:AF178)</f>
        <v>2475</v>
      </c>
      <c r="I178" s="172">
        <v>1195</v>
      </c>
      <c r="J178" s="172">
        <v>1280</v>
      </c>
      <c r="K178" s="177">
        <v>104</v>
      </c>
      <c r="L178" s="172">
        <v>87</v>
      </c>
      <c r="M178" s="172">
        <v>72</v>
      </c>
      <c r="N178" s="172">
        <v>91</v>
      </c>
      <c r="O178" s="172">
        <v>113</v>
      </c>
      <c r="P178" s="172">
        <v>138</v>
      </c>
      <c r="Q178" s="172">
        <v>149</v>
      </c>
      <c r="R178" s="172">
        <v>149</v>
      </c>
      <c r="S178" s="172">
        <v>131</v>
      </c>
      <c r="T178" s="172">
        <v>172</v>
      </c>
      <c r="U178" s="172">
        <v>204</v>
      </c>
      <c r="V178" s="172">
        <v>147</v>
      </c>
      <c r="W178" s="172">
        <v>153</v>
      </c>
      <c r="X178" s="172">
        <v>129</v>
      </c>
      <c r="Y178" s="172">
        <v>152</v>
      </c>
      <c r="Z178" s="172">
        <v>187</v>
      </c>
      <c r="AA178" s="172">
        <v>145</v>
      </c>
      <c r="AB178" s="172">
        <v>95</v>
      </c>
      <c r="AC178" s="172">
        <v>31</v>
      </c>
      <c r="AD178" s="172">
        <v>8</v>
      </c>
      <c r="AE178" s="172">
        <v>1</v>
      </c>
      <c r="AF178" s="172">
        <v>17</v>
      </c>
      <c r="AG178" s="178">
        <v>263</v>
      </c>
      <c r="AH178" s="178">
        <v>1447</v>
      </c>
      <c r="AI178" s="178">
        <v>748</v>
      </c>
      <c r="AJ178" s="178">
        <v>467</v>
      </c>
      <c r="AK178" s="178">
        <v>135</v>
      </c>
      <c r="AL178" s="182"/>
      <c r="AM178" s="179" t="s">
        <v>576</v>
      </c>
      <c r="AN178" s="157"/>
    </row>
    <row r="179" spans="1:40" x14ac:dyDescent="0.45">
      <c r="A179" s="157">
        <v>180</v>
      </c>
      <c r="B179" s="180"/>
      <c r="C179" s="181"/>
      <c r="D179" s="169"/>
      <c r="E179" s="182"/>
      <c r="F179" s="176" t="s">
        <v>577</v>
      </c>
      <c r="G179" s="184">
        <v>133</v>
      </c>
      <c r="H179" s="183">
        <f t="shared" si="10"/>
        <v>332</v>
      </c>
      <c r="I179" s="172">
        <v>156</v>
      </c>
      <c r="J179" s="172">
        <v>176</v>
      </c>
      <c r="K179" s="177">
        <v>9</v>
      </c>
      <c r="L179" s="172">
        <v>18</v>
      </c>
      <c r="M179" s="172">
        <v>12</v>
      </c>
      <c r="N179" s="172">
        <v>14</v>
      </c>
      <c r="O179" s="172">
        <v>15</v>
      </c>
      <c r="P179" s="172">
        <v>11</v>
      </c>
      <c r="Q179" s="172">
        <v>21</v>
      </c>
      <c r="R179" s="172">
        <v>33</v>
      </c>
      <c r="S179" s="172">
        <v>16</v>
      </c>
      <c r="T179" s="172">
        <v>22</v>
      </c>
      <c r="U179" s="172">
        <v>14</v>
      </c>
      <c r="V179" s="172">
        <v>17</v>
      </c>
      <c r="W179" s="172">
        <v>16</v>
      </c>
      <c r="X179" s="172">
        <v>23</v>
      </c>
      <c r="Y179" s="172">
        <v>27</v>
      </c>
      <c r="Z179" s="172">
        <v>21</v>
      </c>
      <c r="AA179" s="172">
        <v>18</v>
      </c>
      <c r="AB179" s="172">
        <v>14</v>
      </c>
      <c r="AC179" s="172">
        <v>10</v>
      </c>
      <c r="AD179" s="172">
        <v>1</v>
      </c>
      <c r="AE179" s="172" t="s">
        <v>108</v>
      </c>
      <c r="AF179" s="172" t="s">
        <v>108</v>
      </c>
      <c r="AG179" s="178">
        <v>39</v>
      </c>
      <c r="AH179" s="178">
        <v>179</v>
      </c>
      <c r="AI179" s="178">
        <v>114</v>
      </c>
      <c r="AJ179" s="178">
        <v>64</v>
      </c>
      <c r="AK179" s="178">
        <v>25</v>
      </c>
      <c r="AL179" s="182"/>
      <c r="AM179" s="179" t="s">
        <v>577</v>
      </c>
      <c r="AN179" s="157"/>
    </row>
    <row r="180" spans="1:40" x14ac:dyDescent="0.45">
      <c r="A180" s="157">
        <v>181</v>
      </c>
      <c r="B180" s="180"/>
      <c r="C180" s="181"/>
      <c r="D180" s="169"/>
      <c r="E180" s="182"/>
      <c r="F180" s="176" t="s">
        <v>578</v>
      </c>
      <c r="G180" s="184">
        <v>93</v>
      </c>
      <c r="H180" s="183">
        <f t="shared" si="10"/>
        <v>200</v>
      </c>
      <c r="I180" s="172">
        <v>98</v>
      </c>
      <c r="J180" s="172">
        <v>102</v>
      </c>
      <c r="K180" s="177">
        <v>2</v>
      </c>
      <c r="L180" s="172">
        <v>1</v>
      </c>
      <c r="M180" s="172">
        <v>2</v>
      </c>
      <c r="N180" s="172">
        <v>13</v>
      </c>
      <c r="O180" s="172">
        <v>3</v>
      </c>
      <c r="P180" s="172">
        <v>5</v>
      </c>
      <c r="Q180" s="172">
        <v>6</v>
      </c>
      <c r="R180" s="172">
        <v>5</v>
      </c>
      <c r="S180" s="172">
        <v>9</v>
      </c>
      <c r="T180" s="172">
        <v>12</v>
      </c>
      <c r="U180" s="172">
        <v>11</v>
      </c>
      <c r="V180" s="172">
        <v>21</v>
      </c>
      <c r="W180" s="172">
        <v>11</v>
      </c>
      <c r="X180" s="172">
        <v>19</v>
      </c>
      <c r="Y180" s="172">
        <v>19</v>
      </c>
      <c r="Z180" s="172">
        <v>25</v>
      </c>
      <c r="AA180" s="172">
        <v>18</v>
      </c>
      <c r="AB180" s="172">
        <v>13</v>
      </c>
      <c r="AC180" s="172">
        <v>1</v>
      </c>
      <c r="AD180" s="172">
        <v>2</v>
      </c>
      <c r="AE180" s="172" t="s">
        <v>108</v>
      </c>
      <c r="AF180" s="172">
        <v>2</v>
      </c>
      <c r="AG180" s="178">
        <v>5</v>
      </c>
      <c r="AH180" s="178">
        <v>96</v>
      </c>
      <c r="AI180" s="178">
        <v>97</v>
      </c>
      <c r="AJ180" s="178">
        <v>59</v>
      </c>
      <c r="AK180" s="178">
        <v>16</v>
      </c>
      <c r="AL180" s="182"/>
      <c r="AM180" s="179" t="s">
        <v>578</v>
      </c>
      <c r="AN180" s="157"/>
    </row>
    <row r="181" spans="1:40" x14ac:dyDescent="0.45">
      <c r="A181" s="157">
        <v>182</v>
      </c>
      <c r="B181" s="180"/>
      <c r="C181" s="181"/>
      <c r="D181" s="169"/>
      <c r="E181" s="182"/>
      <c r="F181" s="176" t="s">
        <v>579</v>
      </c>
      <c r="G181" s="184">
        <v>142</v>
      </c>
      <c r="H181" s="183">
        <f t="shared" si="10"/>
        <v>353</v>
      </c>
      <c r="I181" s="172">
        <v>156</v>
      </c>
      <c r="J181" s="172">
        <v>197</v>
      </c>
      <c r="K181" s="177">
        <v>9</v>
      </c>
      <c r="L181" s="172">
        <v>16</v>
      </c>
      <c r="M181" s="172">
        <v>14</v>
      </c>
      <c r="N181" s="172">
        <v>21</v>
      </c>
      <c r="O181" s="172">
        <v>10</v>
      </c>
      <c r="P181" s="172">
        <v>15</v>
      </c>
      <c r="Q181" s="172">
        <v>12</v>
      </c>
      <c r="R181" s="172">
        <v>22</v>
      </c>
      <c r="S181" s="172">
        <v>29</v>
      </c>
      <c r="T181" s="172">
        <v>26</v>
      </c>
      <c r="U181" s="172">
        <v>32</v>
      </c>
      <c r="V181" s="172">
        <v>19</v>
      </c>
      <c r="W181" s="172">
        <v>22</v>
      </c>
      <c r="X181" s="172">
        <v>18</v>
      </c>
      <c r="Y181" s="172">
        <v>20</v>
      </c>
      <c r="Z181" s="172">
        <v>22</v>
      </c>
      <c r="AA181" s="172">
        <v>25</v>
      </c>
      <c r="AB181" s="172">
        <v>13</v>
      </c>
      <c r="AC181" s="172">
        <v>7</v>
      </c>
      <c r="AD181" s="172">
        <v>1</v>
      </c>
      <c r="AE181" s="172" t="s">
        <v>108</v>
      </c>
      <c r="AF181" s="172" t="s">
        <v>108</v>
      </c>
      <c r="AG181" s="178">
        <v>39</v>
      </c>
      <c r="AH181" s="178">
        <v>208</v>
      </c>
      <c r="AI181" s="178">
        <v>106</v>
      </c>
      <c r="AJ181" s="178">
        <v>68</v>
      </c>
      <c r="AK181" s="178">
        <v>21</v>
      </c>
      <c r="AL181" s="182"/>
      <c r="AM181" s="179" t="s">
        <v>579</v>
      </c>
      <c r="AN181" s="157"/>
    </row>
    <row r="182" spans="1:40" x14ac:dyDescent="0.45">
      <c r="A182" s="157">
        <v>183</v>
      </c>
      <c r="B182" s="180"/>
      <c r="C182" s="181"/>
      <c r="D182" s="169"/>
      <c r="E182" s="182"/>
      <c r="F182" s="176" t="s">
        <v>580</v>
      </c>
      <c r="G182" s="184">
        <v>143</v>
      </c>
      <c r="H182" s="183">
        <f>SUM(K182:AF182)</f>
        <v>394</v>
      </c>
      <c r="I182" s="172">
        <v>184</v>
      </c>
      <c r="J182" s="172">
        <v>210</v>
      </c>
      <c r="K182" s="177">
        <v>4</v>
      </c>
      <c r="L182" s="172">
        <v>4</v>
      </c>
      <c r="M182" s="172">
        <v>22</v>
      </c>
      <c r="N182" s="172">
        <v>19</v>
      </c>
      <c r="O182" s="172">
        <v>19</v>
      </c>
      <c r="P182" s="172">
        <v>18</v>
      </c>
      <c r="Q182" s="172">
        <v>11</v>
      </c>
      <c r="R182" s="172">
        <v>16</v>
      </c>
      <c r="S182" s="172">
        <v>13</v>
      </c>
      <c r="T182" s="172">
        <v>27</v>
      </c>
      <c r="U182" s="172">
        <v>32</v>
      </c>
      <c r="V182" s="172">
        <v>52</v>
      </c>
      <c r="W182" s="172">
        <v>35</v>
      </c>
      <c r="X182" s="172">
        <v>35</v>
      </c>
      <c r="Y182" s="172">
        <v>24</v>
      </c>
      <c r="Z182" s="172">
        <v>23</v>
      </c>
      <c r="AA182" s="172">
        <v>15</v>
      </c>
      <c r="AB182" s="172">
        <v>19</v>
      </c>
      <c r="AC182" s="172">
        <v>5</v>
      </c>
      <c r="AD182" s="172">
        <v>1</v>
      </c>
      <c r="AE182" s="172" t="s">
        <v>108</v>
      </c>
      <c r="AF182" s="172" t="s">
        <v>108</v>
      </c>
      <c r="AG182" s="178">
        <v>30</v>
      </c>
      <c r="AH182" s="178">
        <v>242</v>
      </c>
      <c r="AI182" s="178">
        <v>122</v>
      </c>
      <c r="AJ182" s="178">
        <v>63</v>
      </c>
      <c r="AK182" s="178">
        <v>25</v>
      </c>
      <c r="AL182" s="182"/>
      <c r="AM182" s="179" t="s">
        <v>580</v>
      </c>
      <c r="AN182" s="157"/>
    </row>
    <row r="183" spans="1:40" x14ac:dyDescent="0.45">
      <c r="A183" s="157">
        <v>184</v>
      </c>
      <c r="B183" s="180"/>
      <c r="C183" s="181"/>
      <c r="D183" s="169"/>
      <c r="E183" s="182"/>
      <c r="F183" s="176" t="s">
        <v>581</v>
      </c>
      <c r="G183" s="184">
        <v>206</v>
      </c>
      <c r="H183" s="183">
        <f t="shared" si="10"/>
        <v>464</v>
      </c>
      <c r="I183" s="172">
        <v>228</v>
      </c>
      <c r="J183" s="172">
        <v>236</v>
      </c>
      <c r="K183" s="177">
        <v>9</v>
      </c>
      <c r="L183" s="172">
        <v>9</v>
      </c>
      <c r="M183" s="172">
        <v>18</v>
      </c>
      <c r="N183" s="172">
        <v>24</v>
      </c>
      <c r="O183" s="172">
        <v>27</v>
      </c>
      <c r="P183" s="172">
        <v>18</v>
      </c>
      <c r="Q183" s="172">
        <v>19</v>
      </c>
      <c r="R183" s="172">
        <v>22</v>
      </c>
      <c r="S183" s="172">
        <v>20</v>
      </c>
      <c r="T183" s="172">
        <v>29</v>
      </c>
      <c r="U183" s="172">
        <v>39</v>
      </c>
      <c r="V183" s="172">
        <v>37</v>
      </c>
      <c r="W183" s="172">
        <v>34</v>
      </c>
      <c r="X183" s="172">
        <v>32</v>
      </c>
      <c r="Y183" s="172">
        <v>34</v>
      </c>
      <c r="Z183" s="172">
        <v>32</v>
      </c>
      <c r="AA183" s="172">
        <v>32</v>
      </c>
      <c r="AB183" s="172">
        <v>12</v>
      </c>
      <c r="AC183" s="172">
        <v>10</v>
      </c>
      <c r="AD183" s="172">
        <v>1</v>
      </c>
      <c r="AE183" s="172" t="s">
        <v>108</v>
      </c>
      <c r="AF183" s="172">
        <v>6</v>
      </c>
      <c r="AG183" s="178">
        <v>36</v>
      </c>
      <c r="AH183" s="178">
        <v>269</v>
      </c>
      <c r="AI183" s="178">
        <v>153</v>
      </c>
      <c r="AJ183" s="178">
        <v>87</v>
      </c>
      <c r="AK183" s="178">
        <v>23</v>
      </c>
      <c r="AL183" s="182"/>
      <c r="AM183" s="179" t="s">
        <v>581</v>
      </c>
      <c r="AN183" s="157"/>
    </row>
    <row r="184" spans="1:40" x14ac:dyDescent="0.45">
      <c r="A184" s="157">
        <v>185</v>
      </c>
      <c r="B184" s="180"/>
      <c r="C184" s="181"/>
      <c r="D184" s="169"/>
      <c r="E184" s="182"/>
      <c r="F184" s="176" t="s">
        <v>582</v>
      </c>
      <c r="G184" s="184">
        <v>275</v>
      </c>
      <c r="H184" s="183">
        <f>SUM(K184:AF184)</f>
        <v>744</v>
      </c>
      <c r="I184" s="172">
        <v>342</v>
      </c>
      <c r="J184" s="172">
        <v>402</v>
      </c>
      <c r="K184" s="177">
        <v>18</v>
      </c>
      <c r="L184" s="172">
        <v>21</v>
      </c>
      <c r="M184" s="172">
        <v>28</v>
      </c>
      <c r="N184" s="172">
        <v>31</v>
      </c>
      <c r="O184" s="172">
        <v>26</v>
      </c>
      <c r="P184" s="172">
        <v>30</v>
      </c>
      <c r="Q184" s="172">
        <v>41</v>
      </c>
      <c r="R184" s="172">
        <v>38</v>
      </c>
      <c r="S184" s="172">
        <v>43</v>
      </c>
      <c r="T184" s="172">
        <v>49</v>
      </c>
      <c r="U184" s="172">
        <v>49</v>
      </c>
      <c r="V184" s="172">
        <v>48</v>
      </c>
      <c r="W184" s="172">
        <v>38</v>
      </c>
      <c r="X184" s="172">
        <v>39</v>
      </c>
      <c r="Y184" s="172">
        <v>50</v>
      </c>
      <c r="Z184" s="172">
        <v>47</v>
      </c>
      <c r="AA184" s="172">
        <v>59</v>
      </c>
      <c r="AB184" s="172">
        <v>47</v>
      </c>
      <c r="AC184" s="172">
        <v>26</v>
      </c>
      <c r="AD184" s="172">
        <v>12</v>
      </c>
      <c r="AE184" s="172">
        <v>2</v>
      </c>
      <c r="AF184" s="172">
        <v>2</v>
      </c>
      <c r="AG184" s="178">
        <v>67</v>
      </c>
      <c r="AH184" s="178">
        <v>393</v>
      </c>
      <c r="AI184" s="178">
        <v>282</v>
      </c>
      <c r="AJ184" s="178">
        <v>193</v>
      </c>
      <c r="AK184" s="178">
        <v>87</v>
      </c>
      <c r="AL184" s="182"/>
      <c r="AM184" s="179" t="s">
        <v>582</v>
      </c>
      <c r="AN184" s="157"/>
    </row>
    <row r="185" spans="1:40" x14ac:dyDescent="0.45">
      <c r="A185" s="157">
        <v>186</v>
      </c>
      <c r="B185" s="180"/>
      <c r="C185" s="181"/>
      <c r="D185" s="169"/>
      <c r="E185" s="182"/>
      <c r="F185" s="176" t="s">
        <v>583</v>
      </c>
      <c r="G185" s="184">
        <v>49</v>
      </c>
      <c r="H185" s="183">
        <f t="shared" si="10"/>
        <v>190</v>
      </c>
      <c r="I185" s="172">
        <v>78</v>
      </c>
      <c r="J185" s="172">
        <v>112</v>
      </c>
      <c r="K185" s="177">
        <v>1</v>
      </c>
      <c r="L185" s="172">
        <v>4</v>
      </c>
      <c r="M185" s="172">
        <v>6</v>
      </c>
      <c r="N185" s="172">
        <v>4</v>
      </c>
      <c r="O185" s="172">
        <v>4</v>
      </c>
      <c r="P185" s="172">
        <v>3</v>
      </c>
      <c r="Q185" s="172">
        <v>2</v>
      </c>
      <c r="R185" s="172">
        <v>6</v>
      </c>
      <c r="S185" s="172">
        <v>9</v>
      </c>
      <c r="T185" s="172">
        <v>6</v>
      </c>
      <c r="U185" s="172">
        <v>7</v>
      </c>
      <c r="V185" s="172">
        <v>9</v>
      </c>
      <c r="W185" s="172">
        <v>7</v>
      </c>
      <c r="X185" s="172">
        <v>11</v>
      </c>
      <c r="Y185" s="172">
        <v>15</v>
      </c>
      <c r="Z185" s="172">
        <v>16</v>
      </c>
      <c r="AA185" s="172">
        <v>15</v>
      </c>
      <c r="AB185" s="172">
        <v>27</v>
      </c>
      <c r="AC185" s="172">
        <v>25</v>
      </c>
      <c r="AD185" s="172">
        <v>12</v>
      </c>
      <c r="AE185" s="172">
        <v>1</v>
      </c>
      <c r="AF185" s="172" t="s">
        <v>108</v>
      </c>
      <c r="AG185" s="178">
        <v>11</v>
      </c>
      <c r="AH185" s="178">
        <v>57</v>
      </c>
      <c r="AI185" s="178">
        <v>122</v>
      </c>
      <c r="AJ185" s="178">
        <v>96</v>
      </c>
      <c r="AK185" s="178">
        <v>65</v>
      </c>
      <c r="AL185" s="182"/>
      <c r="AM185" s="179" t="s">
        <v>583</v>
      </c>
      <c r="AN185" s="157"/>
    </row>
    <row r="186" spans="1:40" x14ac:dyDescent="0.45">
      <c r="A186" s="157">
        <v>187</v>
      </c>
      <c r="B186" s="180"/>
      <c r="C186" s="181"/>
      <c r="D186" s="169"/>
      <c r="E186" s="182"/>
      <c r="F186" s="176" t="s">
        <v>584</v>
      </c>
      <c r="G186" s="184">
        <v>266</v>
      </c>
      <c r="H186" s="183">
        <f t="shared" si="10"/>
        <v>594</v>
      </c>
      <c r="I186" s="172">
        <v>281</v>
      </c>
      <c r="J186" s="172">
        <v>313</v>
      </c>
      <c r="K186" s="177">
        <v>18</v>
      </c>
      <c r="L186" s="172">
        <v>17</v>
      </c>
      <c r="M186" s="172">
        <v>25</v>
      </c>
      <c r="N186" s="172">
        <v>34</v>
      </c>
      <c r="O186" s="172">
        <v>38</v>
      </c>
      <c r="P186" s="172">
        <v>24</v>
      </c>
      <c r="Q186" s="172">
        <v>29</v>
      </c>
      <c r="R186" s="172">
        <v>29</v>
      </c>
      <c r="S186" s="172">
        <v>27</v>
      </c>
      <c r="T186" s="172">
        <v>49</v>
      </c>
      <c r="U186" s="172">
        <v>58</v>
      </c>
      <c r="V186" s="172">
        <v>36</v>
      </c>
      <c r="W186" s="172">
        <v>54</v>
      </c>
      <c r="X186" s="172">
        <v>40</v>
      </c>
      <c r="Y186" s="172">
        <v>33</v>
      </c>
      <c r="Z186" s="172">
        <v>19</v>
      </c>
      <c r="AA186" s="172">
        <v>27</v>
      </c>
      <c r="AB186" s="172">
        <v>20</v>
      </c>
      <c r="AC186" s="172">
        <v>7</v>
      </c>
      <c r="AD186" s="172">
        <v>2</v>
      </c>
      <c r="AE186" s="172" t="s">
        <v>108</v>
      </c>
      <c r="AF186" s="172">
        <v>8</v>
      </c>
      <c r="AG186" s="178">
        <v>60</v>
      </c>
      <c r="AH186" s="178">
        <v>378</v>
      </c>
      <c r="AI186" s="178">
        <v>148</v>
      </c>
      <c r="AJ186" s="178">
        <v>75</v>
      </c>
      <c r="AK186" s="178">
        <v>29</v>
      </c>
      <c r="AL186" s="182"/>
      <c r="AM186" s="179" t="s">
        <v>584</v>
      </c>
      <c r="AN186" s="157"/>
    </row>
    <row r="187" spans="1:40" x14ac:dyDescent="0.45">
      <c r="A187" s="157">
        <v>188</v>
      </c>
      <c r="B187" s="180"/>
      <c r="C187" s="181"/>
      <c r="D187" s="169"/>
      <c r="E187" s="182"/>
      <c r="F187" s="176" t="s">
        <v>585</v>
      </c>
      <c r="G187" s="184">
        <v>78</v>
      </c>
      <c r="H187" s="183">
        <f t="shared" si="10"/>
        <v>146</v>
      </c>
      <c r="I187" s="172">
        <v>56</v>
      </c>
      <c r="J187" s="172">
        <v>90</v>
      </c>
      <c r="K187" s="177">
        <v>7</v>
      </c>
      <c r="L187" s="172">
        <v>1</v>
      </c>
      <c r="M187" s="172">
        <v>3</v>
      </c>
      <c r="N187" s="172">
        <v>3</v>
      </c>
      <c r="O187" s="172">
        <v>6</v>
      </c>
      <c r="P187" s="172">
        <v>7</v>
      </c>
      <c r="Q187" s="172">
        <v>6</v>
      </c>
      <c r="R187" s="172">
        <v>11</v>
      </c>
      <c r="S187" s="172">
        <v>7</v>
      </c>
      <c r="T187" s="172">
        <v>3</v>
      </c>
      <c r="U187" s="172">
        <v>13</v>
      </c>
      <c r="V187" s="172">
        <v>9</v>
      </c>
      <c r="W187" s="172">
        <v>10</v>
      </c>
      <c r="X187" s="172">
        <v>13</v>
      </c>
      <c r="Y187" s="172">
        <v>12</v>
      </c>
      <c r="Z187" s="172">
        <v>11</v>
      </c>
      <c r="AA187" s="172">
        <v>13</v>
      </c>
      <c r="AB187" s="172">
        <v>3</v>
      </c>
      <c r="AC187" s="172">
        <v>1</v>
      </c>
      <c r="AD187" s="172" t="s">
        <v>108</v>
      </c>
      <c r="AE187" s="172" t="s">
        <v>108</v>
      </c>
      <c r="AF187" s="172">
        <v>7</v>
      </c>
      <c r="AG187" s="178">
        <v>11</v>
      </c>
      <c r="AH187" s="178">
        <v>75</v>
      </c>
      <c r="AI187" s="178">
        <v>53</v>
      </c>
      <c r="AJ187" s="178">
        <v>28</v>
      </c>
      <c r="AK187" s="178">
        <v>4</v>
      </c>
      <c r="AL187" s="182"/>
      <c r="AM187" s="179" t="s">
        <v>585</v>
      </c>
      <c r="AN187" s="157"/>
    </row>
    <row r="188" spans="1:40" x14ac:dyDescent="0.45">
      <c r="A188" s="157">
        <v>189</v>
      </c>
      <c r="B188" s="180"/>
      <c r="C188" s="181"/>
      <c r="D188" s="169"/>
      <c r="E188" s="182"/>
      <c r="F188" s="176" t="s">
        <v>586</v>
      </c>
      <c r="G188" s="184">
        <v>248</v>
      </c>
      <c r="H188" s="183">
        <f t="shared" si="10"/>
        <v>607</v>
      </c>
      <c r="I188" s="172">
        <v>281</v>
      </c>
      <c r="J188" s="172">
        <v>326</v>
      </c>
      <c r="K188" s="177">
        <v>26</v>
      </c>
      <c r="L188" s="172">
        <v>14</v>
      </c>
      <c r="M188" s="172">
        <v>19</v>
      </c>
      <c r="N188" s="172">
        <v>18</v>
      </c>
      <c r="O188" s="172">
        <v>19</v>
      </c>
      <c r="P188" s="172">
        <v>31</v>
      </c>
      <c r="Q188" s="172">
        <v>45</v>
      </c>
      <c r="R188" s="172">
        <v>37</v>
      </c>
      <c r="S188" s="172">
        <v>49</v>
      </c>
      <c r="T188" s="172">
        <v>42</v>
      </c>
      <c r="U188" s="172">
        <v>38</v>
      </c>
      <c r="V188" s="172">
        <v>40</v>
      </c>
      <c r="W188" s="172">
        <v>40</v>
      </c>
      <c r="X188" s="172">
        <v>37</v>
      </c>
      <c r="Y188" s="172">
        <v>41</v>
      </c>
      <c r="Z188" s="172">
        <v>31</v>
      </c>
      <c r="AA188" s="172">
        <v>27</v>
      </c>
      <c r="AB188" s="172">
        <v>26</v>
      </c>
      <c r="AC188" s="172">
        <v>17</v>
      </c>
      <c r="AD188" s="172">
        <v>6</v>
      </c>
      <c r="AE188" s="172" t="s">
        <v>108</v>
      </c>
      <c r="AF188" s="172">
        <v>4</v>
      </c>
      <c r="AG188" s="178">
        <v>59</v>
      </c>
      <c r="AH188" s="178">
        <v>359</v>
      </c>
      <c r="AI188" s="178">
        <v>185</v>
      </c>
      <c r="AJ188" s="178">
        <v>107</v>
      </c>
      <c r="AK188" s="178">
        <v>49</v>
      </c>
      <c r="AL188" s="182"/>
      <c r="AM188" s="179" t="s">
        <v>586</v>
      </c>
      <c r="AN188" s="157"/>
    </row>
    <row r="189" spans="1:40" x14ac:dyDescent="0.45">
      <c r="A189" s="157">
        <v>190</v>
      </c>
      <c r="B189" s="180"/>
      <c r="C189" s="181"/>
      <c r="D189" s="169"/>
      <c r="E189" s="182"/>
      <c r="F189" s="176" t="s">
        <v>587</v>
      </c>
      <c r="G189" s="184">
        <v>138</v>
      </c>
      <c r="H189" s="183">
        <f t="shared" si="10"/>
        <v>282</v>
      </c>
      <c r="I189" s="172">
        <v>128</v>
      </c>
      <c r="J189" s="172">
        <v>154</v>
      </c>
      <c r="K189" s="177">
        <v>4</v>
      </c>
      <c r="L189" s="172">
        <v>12</v>
      </c>
      <c r="M189" s="172">
        <v>10</v>
      </c>
      <c r="N189" s="172">
        <v>12</v>
      </c>
      <c r="O189" s="172">
        <v>14</v>
      </c>
      <c r="P189" s="172">
        <v>18</v>
      </c>
      <c r="Q189" s="172">
        <v>21</v>
      </c>
      <c r="R189" s="172">
        <v>10</v>
      </c>
      <c r="S189" s="172">
        <v>19</v>
      </c>
      <c r="T189" s="172">
        <v>20</v>
      </c>
      <c r="U189" s="172">
        <v>26</v>
      </c>
      <c r="V189" s="172">
        <v>15</v>
      </c>
      <c r="W189" s="172">
        <v>11</v>
      </c>
      <c r="X189" s="172">
        <v>17</v>
      </c>
      <c r="Y189" s="172">
        <v>27</v>
      </c>
      <c r="Z189" s="172">
        <v>14</v>
      </c>
      <c r="AA189" s="172">
        <v>18</v>
      </c>
      <c r="AB189" s="172">
        <v>7</v>
      </c>
      <c r="AC189" s="172">
        <v>1</v>
      </c>
      <c r="AD189" s="172">
        <v>1</v>
      </c>
      <c r="AE189" s="172" t="s">
        <v>108</v>
      </c>
      <c r="AF189" s="172">
        <v>5</v>
      </c>
      <c r="AG189" s="178">
        <v>26</v>
      </c>
      <c r="AH189" s="178">
        <v>166</v>
      </c>
      <c r="AI189" s="178">
        <v>85</v>
      </c>
      <c r="AJ189" s="178">
        <v>41</v>
      </c>
      <c r="AK189" s="178">
        <v>9</v>
      </c>
      <c r="AL189" s="182"/>
      <c r="AM189" s="179" t="s">
        <v>587</v>
      </c>
      <c r="AN189" s="157"/>
    </row>
    <row r="190" spans="1:40" x14ac:dyDescent="0.45">
      <c r="A190" s="157">
        <v>191</v>
      </c>
      <c r="B190" s="180"/>
      <c r="C190" s="181"/>
      <c r="D190" s="169"/>
      <c r="E190" s="182"/>
      <c r="F190" s="176" t="s">
        <v>588</v>
      </c>
      <c r="G190" s="184">
        <v>130</v>
      </c>
      <c r="H190" s="183">
        <f t="shared" si="10"/>
        <v>290</v>
      </c>
      <c r="I190" s="172">
        <v>132</v>
      </c>
      <c r="J190" s="172">
        <v>158</v>
      </c>
      <c r="K190" s="177">
        <v>5</v>
      </c>
      <c r="L190" s="172">
        <v>13</v>
      </c>
      <c r="M190" s="172">
        <v>20</v>
      </c>
      <c r="N190" s="172">
        <v>16</v>
      </c>
      <c r="O190" s="172">
        <v>3</v>
      </c>
      <c r="P190" s="172">
        <v>13</v>
      </c>
      <c r="Q190" s="172">
        <v>15</v>
      </c>
      <c r="R190" s="172">
        <v>14</v>
      </c>
      <c r="S190" s="172">
        <v>13</v>
      </c>
      <c r="T190" s="172">
        <v>28</v>
      </c>
      <c r="U190" s="172">
        <v>28</v>
      </c>
      <c r="V190" s="172">
        <v>17</v>
      </c>
      <c r="W190" s="172">
        <v>18</v>
      </c>
      <c r="X190" s="172">
        <v>25</v>
      </c>
      <c r="Y190" s="172">
        <v>21</v>
      </c>
      <c r="Z190" s="172">
        <v>15</v>
      </c>
      <c r="AA190" s="172">
        <v>17</v>
      </c>
      <c r="AB190" s="172">
        <v>5</v>
      </c>
      <c r="AC190" s="172">
        <v>2</v>
      </c>
      <c r="AD190" s="172" t="s">
        <v>108</v>
      </c>
      <c r="AE190" s="172" t="s">
        <v>108</v>
      </c>
      <c r="AF190" s="172">
        <v>2</v>
      </c>
      <c r="AG190" s="178">
        <v>38</v>
      </c>
      <c r="AH190" s="178">
        <v>165</v>
      </c>
      <c r="AI190" s="178">
        <v>85</v>
      </c>
      <c r="AJ190" s="178">
        <v>39</v>
      </c>
      <c r="AK190" s="178">
        <v>7</v>
      </c>
      <c r="AL190" s="182"/>
      <c r="AM190" s="179" t="s">
        <v>588</v>
      </c>
      <c r="AN190" s="157"/>
    </row>
    <row r="191" spans="1:40" x14ac:dyDescent="0.45">
      <c r="A191" s="157">
        <v>192</v>
      </c>
      <c r="B191" s="180"/>
      <c r="C191" s="181"/>
      <c r="D191" s="169"/>
      <c r="E191" s="182"/>
      <c r="F191" s="176" t="s">
        <v>589</v>
      </c>
      <c r="G191" s="184">
        <v>184</v>
      </c>
      <c r="H191" s="183">
        <f t="shared" si="10"/>
        <v>639</v>
      </c>
      <c r="I191" s="172">
        <v>323</v>
      </c>
      <c r="J191" s="172">
        <v>316</v>
      </c>
      <c r="K191" s="177">
        <v>58</v>
      </c>
      <c r="L191" s="172">
        <v>93</v>
      </c>
      <c r="M191" s="172">
        <v>47</v>
      </c>
      <c r="N191" s="172">
        <v>17</v>
      </c>
      <c r="O191" s="172">
        <v>11</v>
      </c>
      <c r="P191" s="172">
        <v>7</v>
      </c>
      <c r="Q191" s="172">
        <v>18</v>
      </c>
      <c r="R191" s="172">
        <v>72</v>
      </c>
      <c r="S191" s="172">
        <v>87</v>
      </c>
      <c r="T191" s="172">
        <v>47</v>
      </c>
      <c r="U191" s="172">
        <v>30</v>
      </c>
      <c r="V191" s="172">
        <v>20</v>
      </c>
      <c r="W191" s="172">
        <v>27</v>
      </c>
      <c r="X191" s="172">
        <v>24</v>
      </c>
      <c r="Y191" s="172">
        <v>25</v>
      </c>
      <c r="Z191" s="172">
        <v>11</v>
      </c>
      <c r="AA191" s="172">
        <v>15</v>
      </c>
      <c r="AB191" s="172">
        <v>15</v>
      </c>
      <c r="AC191" s="172">
        <v>13</v>
      </c>
      <c r="AD191" s="172">
        <v>1</v>
      </c>
      <c r="AE191" s="172" t="s">
        <v>108</v>
      </c>
      <c r="AF191" s="172">
        <v>1</v>
      </c>
      <c r="AG191" s="178">
        <v>198</v>
      </c>
      <c r="AH191" s="178">
        <v>336</v>
      </c>
      <c r="AI191" s="178">
        <v>104</v>
      </c>
      <c r="AJ191" s="178">
        <v>55</v>
      </c>
      <c r="AK191" s="178">
        <v>29</v>
      </c>
      <c r="AL191" s="182"/>
      <c r="AM191" s="179" t="s">
        <v>589</v>
      </c>
      <c r="AN191" s="157"/>
    </row>
    <row r="192" spans="1:40" x14ac:dyDescent="0.45">
      <c r="A192" s="157">
        <v>193</v>
      </c>
      <c r="B192" s="180"/>
      <c r="C192" s="181"/>
      <c r="D192" s="169"/>
      <c r="E192" s="182"/>
      <c r="F192" s="176" t="s">
        <v>590</v>
      </c>
      <c r="G192" s="184">
        <v>271</v>
      </c>
      <c r="H192" s="183">
        <f t="shared" si="10"/>
        <v>713</v>
      </c>
      <c r="I192" s="172">
        <v>338</v>
      </c>
      <c r="J192" s="172">
        <v>375</v>
      </c>
      <c r="K192" s="177">
        <v>28</v>
      </c>
      <c r="L192" s="172">
        <v>43</v>
      </c>
      <c r="M192" s="172">
        <v>34</v>
      </c>
      <c r="N192" s="172">
        <v>25</v>
      </c>
      <c r="O192" s="172">
        <v>19</v>
      </c>
      <c r="P192" s="172">
        <v>27</v>
      </c>
      <c r="Q192" s="172">
        <v>37</v>
      </c>
      <c r="R192" s="172">
        <v>51</v>
      </c>
      <c r="S192" s="172">
        <v>46</v>
      </c>
      <c r="T192" s="172">
        <v>53</v>
      </c>
      <c r="U192" s="172">
        <v>44</v>
      </c>
      <c r="V192" s="172">
        <v>60</v>
      </c>
      <c r="W192" s="172">
        <v>45</v>
      </c>
      <c r="X192" s="172">
        <v>41</v>
      </c>
      <c r="Y192" s="172">
        <v>52</v>
      </c>
      <c r="Z192" s="172">
        <v>37</v>
      </c>
      <c r="AA192" s="172">
        <v>31</v>
      </c>
      <c r="AB192" s="172">
        <v>18</v>
      </c>
      <c r="AC192" s="172">
        <v>15</v>
      </c>
      <c r="AD192" s="172">
        <v>1</v>
      </c>
      <c r="AE192" s="172" t="s">
        <v>108</v>
      </c>
      <c r="AF192" s="172">
        <v>6</v>
      </c>
      <c r="AG192" s="178">
        <v>105</v>
      </c>
      <c r="AH192" s="178">
        <v>407</v>
      </c>
      <c r="AI192" s="178">
        <v>195</v>
      </c>
      <c r="AJ192" s="178">
        <v>102</v>
      </c>
      <c r="AK192" s="178">
        <v>34</v>
      </c>
      <c r="AL192" s="182"/>
      <c r="AM192" s="179" t="s">
        <v>590</v>
      </c>
      <c r="AN192" s="157"/>
    </row>
    <row r="193" spans="1:40" x14ac:dyDescent="0.45">
      <c r="A193" s="157">
        <v>194</v>
      </c>
      <c r="B193" s="180"/>
      <c r="C193" s="181"/>
      <c r="D193" s="169"/>
      <c r="E193" s="182"/>
      <c r="F193" s="176"/>
      <c r="G193" s="184"/>
      <c r="H193" s="183"/>
      <c r="I193" s="172"/>
      <c r="J193" s="172"/>
      <c r="K193" s="177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  <c r="X193" s="172"/>
      <c r="Y193" s="172"/>
      <c r="Z193" s="172"/>
      <c r="AA193" s="172"/>
      <c r="AB193" s="172"/>
      <c r="AC193" s="172"/>
      <c r="AD193" s="172"/>
      <c r="AE193" s="172"/>
      <c r="AF193" s="172"/>
      <c r="AG193" s="178"/>
      <c r="AH193" s="178"/>
      <c r="AI193" s="178"/>
      <c r="AJ193" s="178"/>
      <c r="AK193" s="178"/>
      <c r="AL193" s="182"/>
      <c r="AM193" s="179"/>
      <c r="AN193" s="157"/>
    </row>
    <row r="194" spans="1:40" x14ac:dyDescent="0.45">
      <c r="A194" s="157">
        <v>195</v>
      </c>
      <c r="B194" s="180"/>
      <c r="C194" s="181"/>
      <c r="D194" s="169"/>
      <c r="E194" s="182" t="s">
        <v>591</v>
      </c>
      <c r="F194" s="176"/>
      <c r="G194" s="184">
        <f>SUM(G195:G227)</f>
        <v>4212</v>
      </c>
      <c r="H194" s="183">
        <f>SUM(H195:H227)</f>
        <v>10067</v>
      </c>
      <c r="I194" s="183">
        <f>SUM(I195:I227)</f>
        <v>5040</v>
      </c>
      <c r="J194" s="183">
        <f>SUM(J195:J227)</f>
        <v>5027</v>
      </c>
      <c r="K194" s="184">
        <f>SUM(K195:K227)</f>
        <v>493</v>
      </c>
      <c r="L194" s="183">
        <f t="shared" ref="L194:AK194" si="11">SUM(L195:L227)</f>
        <v>479</v>
      </c>
      <c r="M194" s="183">
        <f t="shared" si="11"/>
        <v>474</v>
      </c>
      <c r="N194" s="183">
        <f t="shared" si="11"/>
        <v>496</v>
      </c>
      <c r="O194" s="183">
        <f t="shared" si="11"/>
        <v>561</v>
      </c>
      <c r="P194" s="183">
        <f t="shared" si="11"/>
        <v>666</v>
      </c>
      <c r="Q194" s="183">
        <f t="shared" si="11"/>
        <v>698</v>
      </c>
      <c r="R194" s="183">
        <f t="shared" si="11"/>
        <v>694</v>
      </c>
      <c r="S194" s="183">
        <f t="shared" si="11"/>
        <v>723</v>
      </c>
      <c r="T194" s="183">
        <f t="shared" si="11"/>
        <v>779</v>
      </c>
      <c r="U194" s="183">
        <f t="shared" si="11"/>
        <v>654</v>
      </c>
      <c r="V194" s="183">
        <f t="shared" si="11"/>
        <v>584</v>
      </c>
      <c r="W194" s="183">
        <f t="shared" si="11"/>
        <v>479</v>
      </c>
      <c r="X194" s="183">
        <f t="shared" si="11"/>
        <v>497</v>
      </c>
      <c r="Y194" s="183">
        <f t="shared" si="11"/>
        <v>555</v>
      </c>
      <c r="Z194" s="183">
        <f t="shared" si="11"/>
        <v>424</v>
      </c>
      <c r="AA194" s="183">
        <f t="shared" si="11"/>
        <v>361</v>
      </c>
      <c r="AB194" s="183">
        <f t="shared" si="11"/>
        <v>179</v>
      </c>
      <c r="AC194" s="183">
        <f t="shared" si="11"/>
        <v>77</v>
      </c>
      <c r="AD194" s="183">
        <f t="shared" si="11"/>
        <v>22</v>
      </c>
      <c r="AE194" s="183">
        <f t="shared" si="11"/>
        <v>1</v>
      </c>
      <c r="AF194" s="183">
        <f t="shared" si="11"/>
        <v>171</v>
      </c>
      <c r="AG194" s="184">
        <f t="shared" si="11"/>
        <v>1446</v>
      </c>
      <c r="AH194" s="185">
        <f t="shared" si="11"/>
        <v>6334</v>
      </c>
      <c r="AI194" s="185">
        <f t="shared" si="11"/>
        <v>2116</v>
      </c>
      <c r="AJ194" s="185">
        <f t="shared" si="11"/>
        <v>1064</v>
      </c>
      <c r="AK194" s="185">
        <f t="shared" si="11"/>
        <v>279</v>
      </c>
      <c r="AL194" s="182" t="s">
        <v>591</v>
      </c>
      <c r="AM194" s="179"/>
      <c r="AN194" s="157"/>
    </row>
    <row r="195" spans="1:40" x14ac:dyDescent="0.45">
      <c r="A195" s="157">
        <v>196</v>
      </c>
      <c r="B195" s="180"/>
      <c r="C195" s="181"/>
      <c r="D195" s="169"/>
      <c r="E195" s="182"/>
      <c r="F195" s="176" t="s">
        <v>592</v>
      </c>
      <c r="G195" s="184">
        <v>7</v>
      </c>
      <c r="H195" s="183">
        <f>SUM(K195:AF195)</f>
        <v>18</v>
      </c>
      <c r="I195" s="172">
        <v>10</v>
      </c>
      <c r="J195" s="172">
        <v>8</v>
      </c>
      <c r="K195" s="177" t="s">
        <v>108</v>
      </c>
      <c r="L195" s="172">
        <v>2</v>
      </c>
      <c r="M195" s="172">
        <v>1</v>
      </c>
      <c r="N195" s="172">
        <v>3</v>
      </c>
      <c r="O195" s="172" t="s">
        <v>108</v>
      </c>
      <c r="P195" s="172" t="s">
        <v>108</v>
      </c>
      <c r="Q195" s="172" t="s">
        <v>108</v>
      </c>
      <c r="R195" s="172">
        <v>1</v>
      </c>
      <c r="S195" s="172">
        <v>3</v>
      </c>
      <c r="T195" s="172">
        <v>1</v>
      </c>
      <c r="U195" s="172" t="s">
        <v>108</v>
      </c>
      <c r="V195" s="172" t="s">
        <v>108</v>
      </c>
      <c r="W195" s="172" t="s">
        <v>108</v>
      </c>
      <c r="X195" s="172">
        <v>1</v>
      </c>
      <c r="Y195" s="172">
        <v>3</v>
      </c>
      <c r="Z195" s="172">
        <v>2</v>
      </c>
      <c r="AA195" s="172" t="s">
        <v>108</v>
      </c>
      <c r="AB195" s="172" t="s">
        <v>108</v>
      </c>
      <c r="AC195" s="172" t="s">
        <v>108</v>
      </c>
      <c r="AD195" s="172" t="s">
        <v>108</v>
      </c>
      <c r="AE195" s="172" t="s">
        <v>108</v>
      </c>
      <c r="AF195" s="172">
        <v>1</v>
      </c>
      <c r="AG195" s="178">
        <v>3</v>
      </c>
      <c r="AH195" s="178">
        <v>8</v>
      </c>
      <c r="AI195" s="178">
        <v>6</v>
      </c>
      <c r="AJ195" s="178">
        <v>2</v>
      </c>
      <c r="AK195" s="178" t="s">
        <v>108</v>
      </c>
      <c r="AL195" s="182"/>
      <c r="AM195" s="179" t="s">
        <v>592</v>
      </c>
      <c r="AN195" s="157"/>
    </row>
    <row r="196" spans="1:40" x14ac:dyDescent="0.45">
      <c r="A196" s="157">
        <v>197</v>
      </c>
      <c r="B196" s="180"/>
      <c r="C196" s="181"/>
      <c r="D196" s="169"/>
      <c r="E196" s="182"/>
      <c r="F196" s="176" t="s">
        <v>593</v>
      </c>
      <c r="G196" s="184">
        <v>61</v>
      </c>
      <c r="H196" s="183">
        <f t="shared" ref="H196:H227" si="12">SUM(K196:AF196)</f>
        <v>182</v>
      </c>
      <c r="I196" s="172">
        <v>91</v>
      </c>
      <c r="J196" s="172">
        <v>91</v>
      </c>
      <c r="K196" s="177">
        <v>3</v>
      </c>
      <c r="L196" s="172">
        <v>6</v>
      </c>
      <c r="M196" s="172">
        <v>3</v>
      </c>
      <c r="N196" s="172">
        <v>7</v>
      </c>
      <c r="O196" s="172">
        <v>6</v>
      </c>
      <c r="P196" s="172">
        <v>7</v>
      </c>
      <c r="Q196" s="172">
        <v>6</v>
      </c>
      <c r="R196" s="172">
        <v>11</v>
      </c>
      <c r="S196" s="172">
        <v>8</v>
      </c>
      <c r="T196" s="172">
        <v>13</v>
      </c>
      <c r="U196" s="172">
        <v>9</v>
      </c>
      <c r="V196" s="172">
        <v>13</v>
      </c>
      <c r="W196" s="172">
        <v>19</v>
      </c>
      <c r="X196" s="172">
        <v>16</v>
      </c>
      <c r="Y196" s="172">
        <v>16</v>
      </c>
      <c r="Z196" s="172">
        <v>16</v>
      </c>
      <c r="AA196" s="172">
        <v>13</v>
      </c>
      <c r="AB196" s="172">
        <v>5</v>
      </c>
      <c r="AC196" s="172">
        <v>3</v>
      </c>
      <c r="AD196" s="172">
        <v>1</v>
      </c>
      <c r="AE196" s="172">
        <v>1</v>
      </c>
      <c r="AF196" s="172" t="s">
        <v>108</v>
      </c>
      <c r="AG196" s="178">
        <v>12</v>
      </c>
      <c r="AH196" s="178">
        <v>99</v>
      </c>
      <c r="AI196" s="178">
        <v>71</v>
      </c>
      <c r="AJ196" s="178">
        <v>39</v>
      </c>
      <c r="AK196" s="178">
        <v>10</v>
      </c>
      <c r="AL196" s="182"/>
      <c r="AM196" s="179" t="s">
        <v>593</v>
      </c>
      <c r="AN196" s="157"/>
    </row>
    <row r="197" spans="1:40" x14ac:dyDescent="0.45">
      <c r="A197" s="157">
        <v>198</v>
      </c>
      <c r="B197" s="180"/>
      <c r="C197" s="181"/>
      <c r="D197" s="169"/>
      <c r="E197" s="182"/>
      <c r="F197" s="176" t="s">
        <v>594</v>
      </c>
      <c r="G197" s="184">
        <v>24</v>
      </c>
      <c r="H197" s="183">
        <f t="shared" si="12"/>
        <v>54</v>
      </c>
      <c r="I197" s="172">
        <v>24</v>
      </c>
      <c r="J197" s="172">
        <v>30</v>
      </c>
      <c r="K197" s="177" t="s">
        <v>108</v>
      </c>
      <c r="L197" s="172">
        <v>1</v>
      </c>
      <c r="M197" s="172">
        <v>2</v>
      </c>
      <c r="N197" s="172">
        <v>2</v>
      </c>
      <c r="O197" s="172">
        <v>4</v>
      </c>
      <c r="P197" s="172">
        <v>3</v>
      </c>
      <c r="Q197" s="172" t="s">
        <v>108</v>
      </c>
      <c r="R197" s="172">
        <v>2</v>
      </c>
      <c r="S197" s="172">
        <v>4</v>
      </c>
      <c r="T197" s="172">
        <v>2</v>
      </c>
      <c r="U197" s="172">
        <v>7</v>
      </c>
      <c r="V197" s="172">
        <v>1</v>
      </c>
      <c r="W197" s="172">
        <v>4</v>
      </c>
      <c r="X197" s="172">
        <v>2</v>
      </c>
      <c r="Y197" s="172">
        <v>6</v>
      </c>
      <c r="Z197" s="172">
        <v>10</v>
      </c>
      <c r="AA197" s="172">
        <v>3</v>
      </c>
      <c r="AB197" s="172">
        <v>1</v>
      </c>
      <c r="AC197" s="172" t="s">
        <v>108</v>
      </c>
      <c r="AD197" s="172" t="s">
        <v>108</v>
      </c>
      <c r="AE197" s="172" t="s">
        <v>108</v>
      </c>
      <c r="AF197" s="172" t="s">
        <v>108</v>
      </c>
      <c r="AG197" s="178">
        <v>3</v>
      </c>
      <c r="AH197" s="178">
        <v>29</v>
      </c>
      <c r="AI197" s="178">
        <v>22</v>
      </c>
      <c r="AJ197" s="178">
        <v>14</v>
      </c>
      <c r="AK197" s="178">
        <v>1</v>
      </c>
      <c r="AL197" s="182"/>
      <c r="AM197" s="179" t="s">
        <v>594</v>
      </c>
      <c r="AN197" s="157"/>
    </row>
    <row r="198" spans="1:40" x14ac:dyDescent="0.45">
      <c r="A198" s="157">
        <v>199</v>
      </c>
      <c r="B198" s="180"/>
      <c r="C198" s="181"/>
      <c r="D198" s="169"/>
      <c r="E198" s="182"/>
      <c r="F198" s="176" t="s">
        <v>595</v>
      </c>
      <c r="G198" s="184">
        <v>38</v>
      </c>
      <c r="H198" s="183">
        <f t="shared" si="12"/>
        <v>99</v>
      </c>
      <c r="I198" s="172">
        <v>42</v>
      </c>
      <c r="J198" s="172">
        <v>57</v>
      </c>
      <c r="K198" s="177" t="s">
        <v>108</v>
      </c>
      <c r="L198" s="172">
        <v>3</v>
      </c>
      <c r="M198" s="172">
        <v>5</v>
      </c>
      <c r="N198" s="172">
        <v>4</v>
      </c>
      <c r="O198" s="172">
        <v>1</v>
      </c>
      <c r="P198" s="172">
        <v>3</v>
      </c>
      <c r="Q198" s="172">
        <v>6</v>
      </c>
      <c r="R198" s="172">
        <v>4</v>
      </c>
      <c r="S198" s="172">
        <v>6</v>
      </c>
      <c r="T198" s="172">
        <v>8</v>
      </c>
      <c r="U198" s="172">
        <v>6</v>
      </c>
      <c r="V198" s="172">
        <v>9</v>
      </c>
      <c r="W198" s="172">
        <v>6</v>
      </c>
      <c r="X198" s="172">
        <v>8</v>
      </c>
      <c r="Y198" s="172">
        <v>10</v>
      </c>
      <c r="Z198" s="172">
        <v>10</v>
      </c>
      <c r="AA198" s="172">
        <v>8</v>
      </c>
      <c r="AB198" s="172">
        <v>1</v>
      </c>
      <c r="AC198" s="172" t="s">
        <v>108</v>
      </c>
      <c r="AD198" s="172">
        <v>1</v>
      </c>
      <c r="AE198" s="172" t="s">
        <v>108</v>
      </c>
      <c r="AF198" s="172" t="s">
        <v>108</v>
      </c>
      <c r="AG198" s="178">
        <v>8</v>
      </c>
      <c r="AH198" s="178">
        <v>53</v>
      </c>
      <c r="AI198" s="178">
        <v>38</v>
      </c>
      <c r="AJ198" s="178">
        <v>20</v>
      </c>
      <c r="AK198" s="178">
        <v>2</v>
      </c>
      <c r="AL198" s="182"/>
      <c r="AM198" s="179" t="s">
        <v>595</v>
      </c>
      <c r="AN198" s="157"/>
    </row>
    <row r="199" spans="1:40" x14ac:dyDescent="0.45">
      <c r="A199" s="157">
        <v>200</v>
      </c>
      <c r="B199" s="180"/>
      <c r="C199" s="181"/>
      <c r="D199" s="169"/>
      <c r="E199" s="182"/>
      <c r="F199" s="176" t="s">
        <v>596</v>
      </c>
      <c r="G199" s="184">
        <v>5</v>
      </c>
      <c r="H199" s="183">
        <f t="shared" si="12"/>
        <v>13</v>
      </c>
      <c r="I199" s="172">
        <v>5</v>
      </c>
      <c r="J199" s="172">
        <v>8</v>
      </c>
      <c r="K199" s="177" t="s">
        <v>108</v>
      </c>
      <c r="L199" s="172" t="s">
        <v>108</v>
      </c>
      <c r="M199" s="172" t="s">
        <v>108</v>
      </c>
      <c r="N199" s="172" t="s">
        <v>108</v>
      </c>
      <c r="O199" s="172" t="s">
        <v>108</v>
      </c>
      <c r="P199" s="172">
        <v>1</v>
      </c>
      <c r="Q199" s="172">
        <v>1</v>
      </c>
      <c r="R199" s="172" t="s">
        <v>108</v>
      </c>
      <c r="S199" s="172" t="s">
        <v>108</v>
      </c>
      <c r="T199" s="172">
        <v>1</v>
      </c>
      <c r="U199" s="172" t="s">
        <v>108</v>
      </c>
      <c r="V199" s="172">
        <v>4</v>
      </c>
      <c r="W199" s="172">
        <v>1</v>
      </c>
      <c r="X199" s="172" t="s">
        <v>108</v>
      </c>
      <c r="Y199" s="172">
        <v>2</v>
      </c>
      <c r="Z199" s="172">
        <v>2</v>
      </c>
      <c r="AA199" s="172" t="s">
        <v>108</v>
      </c>
      <c r="AB199" s="172" t="s">
        <v>108</v>
      </c>
      <c r="AC199" s="172">
        <v>1</v>
      </c>
      <c r="AD199" s="172" t="s">
        <v>108</v>
      </c>
      <c r="AE199" s="172" t="s">
        <v>108</v>
      </c>
      <c r="AF199" s="172" t="s">
        <v>108</v>
      </c>
      <c r="AG199" s="178" t="s">
        <v>108</v>
      </c>
      <c r="AH199" s="178">
        <v>8</v>
      </c>
      <c r="AI199" s="178">
        <v>5</v>
      </c>
      <c r="AJ199" s="178">
        <v>3</v>
      </c>
      <c r="AK199" s="178">
        <v>1</v>
      </c>
      <c r="AL199" s="182"/>
      <c r="AM199" s="179" t="s">
        <v>596</v>
      </c>
      <c r="AN199" s="157"/>
    </row>
    <row r="200" spans="1:40" x14ac:dyDescent="0.45">
      <c r="A200" s="157">
        <v>201</v>
      </c>
      <c r="B200" s="180" t="s">
        <v>433</v>
      </c>
      <c r="C200" s="181"/>
      <c r="D200" s="169" t="s">
        <v>597</v>
      </c>
      <c r="E200" s="182"/>
      <c r="F200" s="176" t="s">
        <v>598</v>
      </c>
      <c r="G200" s="184">
        <v>12</v>
      </c>
      <c r="H200" s="183">
        <f t="shared" si="12"/>
        <v>33</v>
      </c>
      <c r="I200" s="172">
        <v>17</v>
      </c>
      <c r="J200" s="172">
        <v>16</v>
      </c>
      <c r="K200" s="177">
        <v>1</v>
      </c>
      <c r="L200" s="172" t="s">
        <v>108</v>
      </c>
      <c r="M200" s="172">
        <v>2</v>
      </c>
      <c r="N200" s="172" t="s">
        <v>108</v>
      </c>
      <c r="O200" s="172">
        <v>1</v>
      </c>
      <c r="P200" s="172">
        <v>1</v>
      </c>
      <c r="Q200" s="172">
        <v>1</v>
      </c>
      <c r="R200" s="172">
        <v>3</v>
      </c>
      <c r="S200" s="172">
        <v>1</v>
      </c>
      <c r="T200" s="172">
        <v>3</v>
      </c>
      <c r="U200" s="172">
        <v>3</v>
      </c>
      <c r="V200" s="172">
        <v>3</v>
      </c>
      <c r="W200" s="172">
        <v>2</v>
      </c>
      <c r="X200" s="172">
        <v>4</v>
      </c>
      <c r="Y200" s="172">
        <v>4</v>
      </c>
      <c r="Z200" s="172">
        <v>1</v>
      </c>
      <c r="AA200" s="172">
        <v>2</v>
      </c>
      <c r="AB200" s="172">
        <v>1</v>
      </c>
      <c r="AC200" s="172" t="s">
        <v>108</v>
      </c>
      <c r="AD200" s="172" t="s">
        <v>108</v>
      </c>
      <c r="AE200" s="172" t="s">
        <v>108</v>
      </c>
      <c r="AF200" s="172" t="s">
        <v>108</v>
      </c>
      <c r="AG200" s="178">
        <v>3</v>
      </c>
      <c r="AH200" s="178">
        <v>18</v>
      </c>
      <c r="AI200" s="178">
        <v>12</v>
      </c>
      <c r="AJ200" s="178">
        <v>4</v>
      </c>
      <c r="AK200" s="178">
        <v>1</v>
      </c>
      <c r="AL200" s="182"/>
      <c r="AM200" s="179" t="s">
        <v>598</v>
      </c>
      <c r="AN200" s="157"/>
    </row>
    <row r="201" spans="1:40" x14ac:dyDescent="0.45">
      <c r="A201" s="157"/>
      <c r="B201" s="180"/>
      <c r="C201" s="181"/>
      <c r="D201" s="169"/>
      <c r="E201" s="182"/>
      <c r="F201" s="176" t="s">
        <v>599</v>
      </c>
      <c r="G201" s="184">
        <v>57</v>
      </c>
      <c r="H201" s="183">
        <f t="shared" si="12"/>
        <v>201</v>
      </c>
      <c r="I201" s="172">
        <v>101</v>
      </c>
      <c r="J201" s="172">
        <v>100</v>
      </c>
      <c r="K201" s="177">
        <v>5</v>
      </c>
      <c r="L201" s="172">
        <v>5</v>
      </c>
      <c r="M201" s="172">
        <v>5</v>
      </c>
      <c r="N201" s="172">
        <v>11</v>
      </c>
      <c r="O201" s="172">
        <v>10</v>
      </c>
      <c r="P201" s="172">
        <v>9</v>
      </c>
      <c r="Q201" s="172">
        <v>4</v>
      </c>
      <c r="R201" s="172">
        <v>10</v>
      </c>
      <c r="S201" s="172">
        <v>4</v>
      </c>
      <c r="T201" s="172">
        <v>17</v>
      </c>
      <c r="U201" s="172">
        <v>14</v>
      </c>
      <c r="V201" s="172">
        <v>15</v>
      </c>
      <c r="W201" s="172">
        <v>23</v>
      </c>
      <c r="X201" s="172">
        <v>19</v>
      </c>
      <c r="Y201" s="172">
        <v>16</v>
      </c>
      <c r="Z201" s="172">
        <v>9</v>
      </c>
      <c r="AA201" s="172">
        <v>11</v>
      </c>
      <c r="AB201" s="172">
        <v>9</v>
      </c>
      <c r="AC201" s="172">
        <v>4</v>
      </c>
      <c r="AD201" s="172">
        <v>1</v>
      </c>
      <c r="AE201" s="172" t="s">
        <v>108</v>
      </c>
      <c r="AF201" s="172" t="s">
        <v>108</v>
      </c>
      <c r="AG201" s="178">
        <v>15</v>
      </c>
      <c r="AH201" s="178">
        <v>117</v>
      </c>
      <c r="AI201" s="178">
        <v>69</v>
      </c>
      <c r="AJ201" s="178">
        <v>34</v>
      </c>
      <c r="AK201" s="178">
        <v>14</v>
      </c>
      <c r="AL201" s="182"/>
      <c r="AM201" s="179" t="s">
        <v>599</v>
      </c>
      <c r="AN201" s="157"/>
    </row>
    <row r="202" spans="1:40" x14ac:dyDescent="0.45">
      <c r="A202" s="157">
        <v>203</v>
      </c>
      <c r="B202" s="180" t="s">
        <v>436</v>
      </c>
      <c r="C202" s="181" t="s">
        <v>600</v>
      </c>
      <c r="D202" s="169"/>
      <c r="E202" s="182"/>
      <c r="F202" s="176" t="s">
        <v>601</v>
      </c>
      <c r="G202" s="172" t="s">
        <v>437</v>
      </c>
      <c r="H202" s="172" t="s">
        <v>437</v>
      </c>
      <c r="I202" s="172" t="s">
        <v>437</v>
      </c>
      <c r="J202" s="172" t="s">
        <v>437</v>
      </c>
      <c r="K202" s="177" t="s">
        <v>437</v>
      </c>
      <c r="L202" s="172" t="s">
        <v>437</v>
      </c>
      <c r="M202" s="172" t="s">
        <v>437</v>
      </c>
      <c r="N202" s="172" t="s">
        <v>437</v>
      </c>
      <c r="O202" s="172" t="s">
        <v>437</v>
      </c>
      <c r="P202" s="172" t="s">
        <v>437</v>
      </c>
      <c r="Q202" s="172" t="s">
        <v>437</v>
      </c>
      <c r="R202" s="172" t="s">
        <v>437</v>
      </c>
      <c r="S202" s="172" t="s">
        <v>437</v>
      </c>
      <c r="T202" s="172" t="s">
        <v>437</v>
      </c>
      <c r="U202" s="172" t="s">
        <v>437</v>
      </c>
      <c r="V202" s="172" t="s">
        <v>437</v>
      </c>
      <c r="W202" s="172" t="s">
        <v>437</v>
      </c>
      <c r="X202" s="172" t="s">
        <v>437</v>
      </c>
      <c r="Y202" s="172" t="s">
        <v>437</v>
      </c>
      <c r="Z202" s="172" t="s">
        <v>437</v>
      </c>
      <c r="AA202" s="172" t="s">
        <v>437</v>
      </c>
      <c r="AB202" s="172" t="s">
        <v>437</v>
      </c>
      <c r="AC202" s="172" t="s">
        <v>437</v>
      </c>
      <c r="AD202" s="172" t="s">
        <v>437</v>
      </c>
      <c r="AE202" s="172" t="s">
        <v>437</v>
      </c>
      <c r="AF202" s="172" t="s">
        <v>437</v>
      </c>
      <c r="AG202" s="178" t="s">
        <v>437</v>
      </c>
      <c r="AH202" s="178" t="s">
        <v>437</v>
      </c>
      <c r="AI202" s="178" t="s">
        <v>437</v>
      </c>
      <c r="AJ202" s="178" t="s">
        <v>437</v>
      </c>
      <c r="AK202" s="178" t="s">
        <v>437</v>
      </c>
      <c r="AL202" s="182"/>
      <c r="AM202" s="179" t="s">
        <v>601</v>
      </c>
      <c r="AN202" s="157"/>
    </row>
    <row r="203" spans="1:40" x14ac:dyDescent="0.45">
      <c r="A203" s="157">
        <v>204</v>
      </c>
      <c r="B203" s="180" t="s">
        <v>436</v>
      </c>
      <c r="C203" s="181" t="s">
        <v>600</v>
      </c>
      <c r="D203" s="169"/>
      <c r="E203" s="182"/>
      <c r="F203" s="176" t="s">
        <v>602</v>
      </c>
      <c r="G203" s="172" t="s">
        <v>437</v>
      </c>
      <c r="H203" s="172" t="s">
        <v>437</v>
      </c>
      <c r="I203" s="172" t="s">
        <v>437</v>
      </c>
      <c r="J203" s="172" t="s">
        <v>437</v>
      </c>
      <c r="K203" s="177" t="s">
        <v>437</v>
      </c>
      <c r="L203" s="172" t="s">
        <v>437</v>
      </c>
      <c r="M203" s="172" t="s">
        <v>437</v>
      </c>
      <c r="N203" s="172" t="s">
        <v>437</v>
      </c>
      <c r="O203" s="172" t="s">
        <v>437</v>
      </c>
      <c r="P203" s="172" t="s">
        <v>437</v>
      </c>
      <c r="Q203" s="172" t="s">
        <v>437</v>
      </c>
      <c r="R203" s="172" t="s">
        <v>437</v>
      </c>
      <c r="S203" s="172" t="s">
        <v>437</v>
      </c>
      <c r="T203" s="172" t="s">
        <v>437</v>
      </c>
      <c r="U203" s="172" t="s">
        <v>437</v>
      </c>
      <c r="V203" s="172" t="s">
        <v>437</v>
      </c>
      <c r="W203" s="172" t="s">
        <v>437</v>
      </c>
      <c r="X203" s="172" t="s">
        <v>437</v>
      </c>
      <c r="Y203" s="172" t="s">
        <v>437</v>
      </c>
      <c r="Z203" s="172" t="s">
        <v>437</v>
      </c>
      <c r="AA203" s="172" t="s">
        <v>437</v>
      </c>
      <c r="AB203" s="172" t="s">
        <v>437</v>
      </c>
      <c r="AC203" s="172" t="s">
        <v>437</v>
      </c>
      <c r="AD203" s="172" t="s">
        <v>437</v>
      </c>
      <c r="AE203" s="172" t="s">
        <v>437</v>
      </c>
      <c r="AF203" s="172" t="s">
        <v>437</v>
      </c>
      <c r="AG203" s="178" t="s">
        <v>437</v>
      </c>
      <c r="AH203" s="178" t="s">
        <v>437</v>
      </c>
      <c r="AI203" s="178" t="s">
        <v>437</v>
      </c>
      <c r="AJ203" s="178" t="s">
        <v>437</v>
      </c>
      <c r="AK203" s="178" t="s">
        <v>437</v>
      </c>
      <c r="AL203" s="182"/>
      <c r="AM203" s="179" t="s">
        <v>602</v>
      </c>
      <c r="AN203" s="157"/>
    </row>
    <row r="204" spans="1:40" x14ac:dyDescent="0.45">
      <c r="A204" s="157">
        <v>205</v>
      </c>
      <c r="B204" s="180" t="s">
        <v>436</v>
      </c>
      <c r="C204" s="181" t="s">
        <v>600</v>
      </c>
      <c r="D204" s="169"/>
      <c r="E204" s="182"/>
      <c r="F204" s="176" t="s">
        <v>603</v>
      </c>
      <c r="G204" s="172" t="s">
        <v>437</v>
      </c>
      <c r="H204" s="172" t="s">
        <v>437</v>
      </c>
      <c r="I204" s="172" t="s">
        <v>437</v>
      </c>
      <c r="J204" s="172" t="s">
        <v>437</v>
      </c>
      <c r="K204" s="177" t="s">
        <v>437</v>
      </c>
      <c r="L204" s="172" t="s">
        <v>437</v>
      </c>
      <c r="M204" s="172" t="s">
        <v>437</v>
      </c>
      <c r="N204" s="172" t="s">
        <v>437</v>
      </c>
      <c r="O204" s="172" t="s">
        <v>437</v>
      </c>
      <c r="P204" s="172" t="s">
        <v>437</v>
      </c>
      <c r="Q204" s="172" t="s">
        <v>437</v>
      </c>
      <c r="R204" s="172" t="s">
        <v>437</v>
      </c>
      <c r="S204" s="172" t="s">
        <v>437</v>
      </c>
      <c r="T204" s="172" t="s">
        <v>437</v>
      </c>
      <c r="U204" s="172" t="s">
        <v>437</v>
      </c>
      <c r="V204" s="172" t="s">
        <v>437</v>
      </c>
      <c r="W204" s="172" t="s">
        <v>437</v>
      </c>
      <c r="X204" s="172" t="s">
        <v>437</v>
      </c>
      <c r="Y204" s="172" t="s">
        <v>437</v>
      </c>
      <c r="Z204" s="172" t="s">
        <v>437</v>
      </c>
      <c r="AA204" s="172" t="s">
        <v>437</v>
      </c>
      <c r="AB204" s="172" t="s">
        <v>437</v>
      </c>
      <c r="AC204" s="172" t="s">
        <v>437</v>
      </c>
      <c r="AD204" s="172" t="s">
        <v>437</v>
      </c>
      <c r="AE204" s="172" t="s">
        <v>437</v>
      </c>
      <c r="AF204" s="172" t="s">
        <v>437</v>
      </c>
      <c r="AG204" s="178" t="s">
        <v>437</v>
      </c>
      <c r="AH204" s="178" t="s">
        <v>437</v>
      </c>
      <c r="AI204" s="178" t="s">
        <v>437</v>
      </c>
      <c r="AJ204" s="178" t="s">
        <v>437</v>
      </c>
      <c r="AK204" s="178" t="s">
        <v>437</v>
      </c>
      <c r="AL204" s="182"/>
      <c r="AM204" s="179" t="s">
        <v>603</v>
      </c>
      <c r="AN204" s="157"/>
    </row>
    <row r="205" spans="1:40" x14ac:dyDescent="0.45">
      <c r="A205" s="157">
        <v>206</v>
      </c>
      <c r="B205" s="180" t="s">
        <v>436</v>
      </c>
      <c r="C205" s="186" t="s">
        <v>604</v>
      </c>
      <c r="D205" s="169"/>
      <c r="E205" s="182"/>
      <c r="F205" s="176" t="s">
        <v>605</v>
      </c>
      <c r="G205" s="172" t="s">
        <v>437</v>
      </c>
      <c r="H205" s="172" t="s">
        <v>437</v>
      </c>
      <c r="I205" s="172" t="s">
        <v>437</v>
      </c>
      <c r="J205" s="172" t="s">
        <v>437</v>
      </c>
      <c r="K205" s="177" t="s">
        <v>437</v>
      </c>
      <c r="L205" s="172" t="s">
        <v>437</v>
      </c>
      <c r="M205" s="172" t="s">
        <v>437</v>
      </c>
      <c r="N205" s="172" t="s">
        <v>437</v>
      </c>
      <c r="O205" s="172" t="s">
        <v>437</v>
      </c>
      <c r="P205" s="172" t="s">
        <v>437</v>
      </c>
      <c r="Q205" s="172" t="s">
        <v>437</v>
      </c>
      <c r="R205" s="172" t="s">
        <v>437</v>
      </c>
      <c r="S205" s="172" t="s">
        <v>437</v>
      </c>
      <c r="T205" s="172" t="s">
        <v>437</v>
      </c>
      <c r="U205" s="172" t="s">
        <v>437</v>
      </c>
      <c r="V205" s="172" t="s">
        <v>437</v>
      </c>
      <c r="W205" s="172" t="s">
        <v>437</v>
      </c>
      <c r="X205" s="172" t="s">
        <v>437</v>
      </c>
      <c r="Y205" s="172" t="s">
        <v>437</v>
      </c>
      <c r="Z205" s="172" t="s">
        <v>437</v>
      </c>
      <c r="AA205" s="172" t="s">
        <v>437</v>
      </c>
      <c r="AB205" s="172" t="s">
        <v>437</v>
      </c>
      <c r="AC205" s="172" t="s">
        <v>437</v>
      </c>
      <c r="AD205" s="172" t="s">
        <v>437</v>
      </c>
      <c r="AE205" s="172" t="s">
        <v>437</v>
      </c>
      <c r="AF205" s="172" t="s">
        <v>437</v>
      </c>
      <c r="AG205" s="178" t="s">
        <v>437</v>
      </c>
      <c r="AH205" s="178" t="s">
        <v>437</v>
      </c>
      <c r="AI205" s="178" t="s">
        <v>437</v>
      </c>
      <c r="AJ205" s="178" t="s">
        <v>437</v>
      </c>
      <c r="AK205" s="178" t="s">
        <v>437</v>
      </c>
      <c r="AL205" s="182"/>
      <c r="AM205" s="179" t="s">
        <v>605</v>
      </c>
      <c r="AN205" s="157"/>
    </row>
    <row r="206" spans="1:40" x14ac:dyDescent="0.45">
      <c r="A206" s="157">
        <v>207</v>
      </c>
      <c r="B206" s="180"/>
      <c r="C206" s="181"/>
      <c r="D206" s="169"/>
      <c r="E206" s="182"/>
      <c r="F206" s="176" t="s">
        <v>606</v>
      </c>
      <c r="G206" s="184">
        <v>394</v>
      </c>
      <c r="H206" s="183">
        <f t="shared" si="12"/>
        <v>1095</v>
      </c>
      <c r="I206" s="172">
        <v>508</v>
      </c>
      <c r="J206" s="172">
        <v>587</v>
      </c>
      <c r="K206" s="177">
        <v>76</v>
      </c>
      <c r="L206" s="172">
        <v>49</v>
      </c>
      <c r="M206" s="172">
        <v>60</v>
      </c>
      <c r="N206" s="172">
        <v>63</v>
      </c>
      <c r="O206" s="172">
        <v>56</v>
      </c>
      <c r="P206" s="172">
        <v>50</v>
      </c>
      <c r="Q206" s="172">
        <v>87</v>
      </c>
      <c r="R206" s="172">
        <v>72</v>
      </c>
      <c r="S206" s="172">
        <v>70</v>
      </c>
      <c r="T206" s="172">
        <v>62</v>
      </c>
      <c r="U206" s="172">
        <v>73</v>
      </c>
      <c r="V206" s="172">
        <v>65</v>
      </c>
      <c r="W206" s="172">
        <v>48</v>
      </c>
      <c r="X206" s="172">
        <v>60</v>
      </c>
      <c r="Y206" s="172">
        <v>68</v>
      </c>
      <c r="Z206" s="172">
        <v>43</v>
      </c>
      <c r="AA206" s="172">
        <v>37</v>
      </c>
      <c r="AB206" s="172">
        <v>25</v>
      </c>
      <c r="AC206" s="172">
        <v>7</v>
      </c>
      <c r="AD206" s="172">
        <v>4</v>
      </c>
      <c r="AE206" s="172" t="s">
        <v>108</v>
      </c>
      <c r="AF206" s="172">
        <v>20</v>
      </c>
      <c r="AG206" s="178">
        <v>185</v>
      </c>
      <c r="AH206" s="178">
        <v>646</v>
      </c>
      <c r="AI206" s="178">
        <v>244</v>
      </c>
      <c r="AJ206" s="178">
        <v>116</v>
      </c>
      <c r="AK206" s="178">
        <v>36</v>
      </c>
      <c r="AL206" s="182"/>
      <c r="AM206" s="179" t="s">
        <v>606</v>
      </c>
      <c r="AN206" s="157"/>
    </row>
    <row r="207" spans="1:40" x14ac:dyDescent="0.45">
      <c r="A207" s="157">
        <v>208</v>
      </c>
      <c r="B207" s="180"/>
      <c r="C207" s="181"/>
      <c r="D207" s="169"/>
      <c r="E207" s="182"/>
      <c r="F207" s="176" t="s">
        <v>607</v>
      </c>
      <c r="G207" s="184">
        <v>199</v>
      </c>
      <c r="H207" s="183">
        <f t="shared" si="12"/>
        <v>411</v>
      </c>
      <c r="I207" s="172">
        <v>211</v>
      </c>
      <c r="J207" s="172">
        <v>200</v>
      </c>
      <c r="K207" s="177">
        <v>9</v>
      </c>
      <c r="L207" s="172">
        <v>7</v>
      </c>
      <c r="M207" s="172">
        <v>17</v>
      </c>
      <c r="N207" s="172">
        <v>35</v>
      </c>
      <c r="O207" s="172">
        <v>29</v>
      </c>
      <c r="P207" s="172">
        <v>22</v>
      </c>
      <c r="Q207" s="172">
        <v>17</v>
      </c>
      <c r="R207" s="172">
        <v>26</v>
      </c>
      <c r="S207" s="172">
        <v>29</v>
      </c>
      <c r="T207" s="172">
        <v>31</v>
      </c>
      <c r="U207" s="172">
        <v>21</v>
      </c>
      <c r="V207" s="172">
        <v>24</v>
      </c>
      <c r="W207" s="172">
        <v>20</v>
      </c>
      <c r="X207" s="172">
        <v>26</v>
      </c>
      <c r="Y207" s="172">
        <v>29</v>
      </c>
      <c r="Z207" s="172">
        <v>28</v>
      </c>
      <c r="AA207" s="172">
        <v>16</v>
      </c>
      <c r="AB207" s="172">
        <v>5</v>
      </c>
      <c r="AC207" s="172">
        <v>5</v>
      </c>
      <c r="AD207" s="172">
        <v>2</v>
      </c>
      <c r="AE207" s="172" t="s">
        <v>108</v>
      </c>
      <c r="AF207" s="172">
        <v>13</v>
      </c>
      <c r="AG207" s="178">
        <v>33</v>
      </c>
      <c r="AH207" s="178">
        <v>254</v>
      </c>
      <c r="AI207" s="178">
        <v>111</v>
      </c>
      <c r="AJ207" s="178">
        <v>56</v>
      </c>
      <c r="AK207" s="178">
        <v>12</v>
      </c>
      <c r="AL207" s="182"/>
      <c r="AM207" s="179" t="s">
        <v>607</v>
      </c>
      <c r="AN207" s="157"/>
    </row>
    <row r="208" spans="1:40" x14ac:dyDescent="0.45">
      <c r="A208" s="157">
        <v>209</v>
      </c>
      <c r="B208" s="180"/>
      <c r="C208" s="181"/>
      <c r="D208" s="169"/>
      <c r="E208" s="182"/>
      <c r="F208" s="176" t="s">
        <v>608</v>
      </c>
      <c r="G208" s="184">
        <v>150</v>
      </c>
      <c r="H208" s="183">
        <f t="shared" si="12"/>
        <v>325</v>
      </c>
      <c r="I208" s="172">
        <v>170</v>
      </c>
      <c r="J208" s="172">
        <v>155</v>
      </c>
      <c r="K208" s="177">
        <v>16</v>
      </c>
      <c r="L208" s="172">
        <v>12</v>
      </c>
      <c r="M208" s="172">
        <v>9</v>
      </c>
      <c r="N208" s="172">
        <v>15</v>
      </c>
      <c r="O208" s="172">
        <v>20</v>
      </c>
      <c r="P208" s="172">
        <v>24</v>
      </c>
      <c r="Q208" s="172">
        <v>20</v>
      </c>
      <c r="R208" s="172">
        <v>21</v>
      </c>
      <c r="S208" s="172">
        <v>14</v>
      </c>
      <c r="T208" s="172">
        <v>20</v>
      </c>
      <c r="U208" s="172">
        <v>18</v>
      </c>
      <c r="V208" s="172">
        <v>19</v>
      </c>
      <c r="W208" s="172">
        <v>18</v>
      </c>
      <c r="X208" s="172">
        <v>19</v>
      </c>
      <c r="Y208" s="172">
        <v>31</v>
      </c>
      <c r="Z208" s="172">
        <v>14</v>
      </c>
      <c r="AA208" s="172">
        <v>15</v>
      </c>
      <c r="AB208" s="172">
        <v>8</v>
      </c>
      <c r="AC208" s="172" t="s">
        <v>108</v>
      </c>
      <c r="AD208" s="172" t="s">
        <v>108</v>
      </c>
      <c r="AE208" s="172" t="s">
        <v>108</v>
      </c>
      <c r="AF208" s="172">
        <v>12</v>
      </c>
      <c r="AG208" s="178">
        <v>37</v>
      </c>
      <c r="AH208" s="178">
        <v>189</v>
      </c>
      <c r="AI208" s="178">
        <v>87</v>
      </c>
      <c r="AJ208" s="178">
        <v>37</v>
      </c>
      <c r="AK208" s="178">
        <v>8</v>
      </c>
      <c r="AL208" s="182"/>
      <c r="AM208" s="179" t="s">
        <v>608</v>
      </c>
      <c r="AN208" s="157"/>
    </row>
    <row r="209" spans="1:40" x14ac:dyDescent="0.45">
      <c r="A209" s="157">
        <v>210</v>
      </c>
      <c r="B209" s="180"/>
      <c r="C209" s="181"/>
      <c r="D209" s="169"/>
      <c r="E209" s="182"/>
      <c r="F209" s="176" t="s">
        <v>609</v>
      </c>
      <c r="G209" s="184">
        <v>37</v>
      </c>
      <c r="H209" s="183">
        <f t="shared" si="12"/>
        <v>95</v>
      </c>
      <c r="I209" s="172">
        <v>43</v>
      </c>
      <c r="J209" s="172">
        <v>52</v>
      </c>
      <c r="K209" s="177">
        <v>4</v>
      </c>
      <c r="L209" s="172">
        <v>2</v>
      </c>
      <c r="M209" s="172">
        <v>5</v>
      </c>
      <c r="N209" s="172">
        <v>6</v>
      </c>
      <c r="O209" s="172">
        <v>3</v>
      </c>
      <c r="P209" s="172">
        <v>5</v>
      </c>
      <c r="Q209" s="172">
        <v>3</v>
      </c>
      <c r="R209" s="172">
        <v>5</v>
      </c>
      <c r="S209" s="172">
        <v>4</v>
      </c>
      <c r="T209" s="172">
        <v>7</v>
      </c>
      <c r="U209" s="172">
        <v>11</v>
      </c>
      <c r="V209" s="172">
        <v>10</v>
      </c>
      <c r="W209" s="172">
        <v>4</v>
      </c>
      <c r="X209" s="172">
        <v>6</v>
      </c>
      <c r="Y209" s="172">
        <v>6</v>
      </c>
      <c r="Z209" s="172">
        <v>5</v>
      </c>
      <c r="AA209" s="172">
        <v>4</v>
      </c>
      <c r="AB209" s="172">
        <v>2</v>
      </c>
      <c r="AC209" s="172">
        <v>2</v>
      </c>
      <c r="AD209" s="172">
        <v>1</v>
      </c>
      <c r="AE209" s="172" t="s">
        <v>108</v>
      </c>
      <c r="AF209" s="172" t="s">
        <v>108</v>
      </c>
      <c r="AG209" s="178">
        <v>11</v>
      </c>
      <c r="AH209" s="178">
        <v>58</v>
      </c>
      <c r="AI209" s="178">
        <v>26</v>
      </c>
      <c r="AJ209" s="178">
        <v>14</v>
      </c>
      <c r="AK209" s="178">
        <v>5</v>
      </c>
      <c r="AL209" s="182"/>
      <c r="AM209" s="179" t="s">
        <v>609</v>
      </c>
      <c r="AN209" s="157"/>
    </row>
    <row r="210" spans="1:40" x14ac:dyDescent="0.45">
      <c r="A210" s="157">
        <v>211</v>
      </c>
      <c r="B210" s="180"/>
      <c r="C210" s="181"/>
      <c r="D210" s="169"/>
      <c r="E210" s="182"/>
      <c r="F210" s="176" t="s">
        <v>610</v>
      </c>
      <c r="G210" s="184">
        <v>146</v>
      </c>
      <c r="H210" s="183">
        <f t="shared" si="12"/>
        <v>385</v>
      </c>
      <c r="I210" s="172">
        <v>192</v>
      </c>
      <c r="J210" s="172">
        <v>193</v>
      </c>
      <c r="K210" s="177">
        <v>22</v>
      </c>
      <c r="L210" s="172">
        <v>24</v>
      </c>
      <c r="M210" s="172">
        <v>24</v>
      </c>
      <c r="N210" s="172">
        <v>21</v>
      </c>
      <c r="O210" s="172">
        <v>21</v>
      </c>
      <c r="P210" s="172">
        <v>27</v>
      </c>
      <c r="Q210" s="172">
        <v>29</v>
      </c>
      <c r="R210" s="172">
        <v>36</v>
      </c>
      <c r="S210" s="172">
        <v>32</v>
      </c>
      <c r="T210" s="172">
        <v>32</v>
      </c>
      <c r="U210" s="172">
        <v>36</v>
      </c>
      <c r="V210" s="172">
        <v>20</v>
      </c>
      <c r="W210" s="172">
        <v>6</v>
      </c>
      <c r="X210" s="172">
        <v>13</v>
      </c>
      <c r="Y210" s="172">
        <v>11</v>
      </c>
      <c r="Z210" s="172">
        <v>11</v>
      </c>
      <c r="AA210" s="172">
        <v>8</v>
      </c>
      <c r="AB210" s="172">
        <v>7</v>
      </c>
      <c r="AC210" s="172">
        <v>1</v>
      </c>
      <c r="AD210" s="172">
        <v>1</v>
      </c>
      <c r="AE210" s="172" t="s">
        <v>108</v>
      </c>
      <c r="AF210" s="172">
        <v>3</v>
      </c>
      <c r="AG210" s="178">
        <v>70</v>
      </c>
      <c r="AH210" s="178">
        <v>260</v>
      </c>
      <c r="AI210" s="178">
        <v>52</v>
      </c>
      <c r="AJ210" s="178">
        <v>28</v>
      </c>
      <c r="AK210" s="178">
        <v>9</v>
      </c>
      <c r="AL210" s="182"/>
      <c r="AM210" s="179" t="s">
        <v>610</v>
      </c>
      <c r="AN210" s="157"/>
    </row>
    <row r="211" spans="1:40" x14ac:dyDescent="0.45">
      <c r="A211" s="157">
        <v>212</v>
      </c>
      <c r="B211" s="180"/>
      <c r="C211" s="181"/>
      <c r="D211" s="169"/>
      <c r="E211" s="182"/>
      <c r="F211" s="176" t="s">
        <v>611</v>
      </c>
      <c r="G211" s="184">
        <v>146</v>
      </c>
      <c r="H211" s="183">
        <f t="shared" si="12"/>
        <v>348</v>
      </c>
      <c r="I211" s="172">
        <v>168</v>
      </c>
      <c r="J211" s="172">
        <v>180</v>
      </c>
      <c r="K211" s="177">
        <v>12</v>
      </c>
      <c r="L211" s="172">
        <v>7</v>
      </c>
      <c r="M211" s="172">
        <v>20</v>
      </c>
      <c r="N211" s="172">
        <v>22</v>
      </c>
      <c r="O211" s="172">
        <v>19</v>
      </c>
      <c r="P211" s="172">
        <v>28</v>
      </c>
      <c r="Q211" s="172">
        <v>24</v>
      </c>
      <c r="R211" s="172">
        <v>17</v>
      </c>
      <c r="S211" s="172">
        <v>28</v>
      </c>
      <c r="T211" s="172">
        <v>22</v>
      </c>
      <c r="U211" s="172">
        <v>24</v>
      </c>
      <c r="V211" s="172">
        <v>21</v>
      </c>
      <c r="W211" s="172">
        <v>22</v>
      </c>
      <c r="X211" s="172">
        <v>17</v>
      </c>
      <c r="Y211" s="172">
        <v>19</v>
      </c>
      <c r="Z211" s="172">
        <v>17</v>
      </c>
      <c r="AA211" s="172">
        <v>19</v>
      </c>
      <c r="AB211" s="172">
        <v>3</v>
      </c>
      <c r="AC211" s="172">
        <v>2</v>
      </c>
      <c r="AD211" s="172" t="s">
        <v>108</v>
      </c>
      <c r="AE211" s="172" t="s">
        <v>108</v>
      </c>
      <c r="AF211" s="172">
        <v>5</v>
      </c>
      <c r="AG211" s="178">
        <v>39</v>
      </c>
      <c r="AH211" s="178">
        <v>227</v>
      </c>
      <c r="AI211" s="178">
        <v>77</v>
      </c>
      <c r="AJ211" s="178">
        <v>41</v>
      </c>
      <c r="AK211" s="178">
        <v>5</v>
      </c>
      <c r="AL211" s="182"/>
      <c r="AM211" s="179" t="s">
        <v>611</v>
      </c>
      <c r="AN211" s="157"/>
    </row>
    <row r="212" spans="1:40" x14ac:dyDescent="0.45">
      <c r="A212" s="157">
        <v>213</v>
      </c>
      <c r="B212" s="180"/>
      <c r="C212" s="181"/>
      <c r="D212" s="169"/>
      <c r="E212" s="182"/>
      <c r="F212" s="176" t="s">
        <v>612</v>
      </c>
      <c r="G212" s="184">
        <v>223</v>
      </c>
      <c r="H212" s="183">
        <f t="shared" si="12"/>
        <v>537</v>
      </c>
      <c r="I212" s="172">
        <v>253</v>
      </c>
      <c r="J212" s="172">
        <v>284</v>
      </c>
      <c r="K212" s="177">
        <v>25</v>
      </c>
      <c r="L212" s="172">
        <v>28</v>
      </c>
      <c r="M212" s="172">
        <v>27</v>
      </c>
      <c r="N212" s="172">
        <v>17</v>
      </c>
      <c r="O212" s="172">
        <v>20</v>
      </c>
      <c r="P212" s="172">
        <v>33</v>
      </c>
      <c r="Q212" s="172">
        <v>46</v>
      </c>
      <c r="R212" s="172">
        <v>34</v>
      </c>
      <c r="S212" s="172">
        <v>44</v>
      </c>
      <c r="T212" s="172">
        <v>46</v>
      </c>
      <c r="U212" s="172">
        <v>30</v>
      </c>
      <c r="V212" s="172">
        <v>23</v>
      </c>
      <c r="W212" s="172">
        <v>24</v>
      </c>
      <c r="X212" s="172">
        <v>31</v>
      </c>
      <c r="Y212" s="172">
        <v>25</v>
      </c>
      <c r="Z212" s="172">
        <v>30</v>
      </c>
      <c r="AA212" s="172">
        <v>23</v>
      </c>
      <c r="AB212" s="172">
        <v>12</v>
      </c>
      <c r="AC212" s="172">
        <v>4</v>
      </c>
      <c r="AD212" s="172">
        <v>1</v>
      </c>
      <c r="AE212" s="172" t="s">
        <v>108</v>
      </c>
      <c r="AF212" s="172">
        <v>14</v>
      </c>
      <c r="AG212" s="178">
        <v>80</v>
      </c>
      <c r="AH212" s="178">
        <v>317</v>
      </c>
      <c r="AI212" s="178">
        <v>126</v>
      </c>
      <c r="AJ212" s="178">
        <v>70</v>
      </c>
      <c r="AK212" s="178">
        <v>17</v>
      </c>
      <c r="AL212" s="182"/>
      <c r="AM212" s="179" t="s">
        <v>612</v>
      </c>
      <c r="AN212" s="157"/>
    </row>
    <row r="213" spans="1:40" x14ac:dyDescent="0.45">
      <c r="A213" s="157">
        <v>214</v>
      </c>
      <c r="B213" s="180" t="s">
        <v>433</v>
      </c>
      <c r="C213" s="181"/>
      <c r="D213" s="169" t="s">
        <v>613</v>
      </c>
      <c r="E213" s="182"/>
      <c r="F213" s="176" t="s">
        <v>614</v>
      </c>
      <c r="G213" s="184">
        <v>177</v>
      </c>
      <c r="H213" s="183">
        <f t="shared" si="12"/>
        <v>364</v>
      </c>
      <c r="I213" s="172">
        <v>191</v>
      </c>
      <c r="J213" s="172">
        <v>173</v>
      </c>
      <c r="K213" s="177">
        <v>23</v>
      </c>
      <c r="L213" s="172">
        <v>21</v>
      </c>
      <c r="M213" s="172">
        <v>17</v>
      </c>
      <c r="N213" s="172">
        <v>11</v>
      </c>
      <c r="O213" s="172">
        <v>19</v>
      </c>
      <c r="P213" s="172">
        <v>38</v>
      </c>
      <c r="Q213" s="172">
        <v>38</v>
      </c>
      <c r="R213" s="172">
        <v>44</v>
      </c>
      <c r="S213" s="172">
        <v>38</v>
      </c>
      <c r="T213" s="172">
        <v>27</v>
      </c>
      <c r="U213" s="172">
        <v>22</v>
      </c>
      <c r="V213" s="172">
        <v>14</v>
      </c>
      <c r="W213" s="172">
        <v>10</v>
      </c>
      <c r="X213" s="172">
        <v>10</v>
      </c>
      <c r="Y213" s="172">
        <v>11</v>
      </c>
      <c r="Z213" s="172">
        <v>6</v>
      </c>
      <c r="AA213" s="172">
        <v>3</v>
      </c>
      <c r="AB213" s="172">
        <v>1</v>
      </c>
      <c r="AC213" s="172" t="s">
        <v>108</v>
      </c>
      <c r="AD213" s="172" t="s">
        <v>108</v>
      </c>
      <c r="AE213" s="172" t="s">
        <v>108</v>
      </c>
      <c r="AF213" s="172">
        <v>11</v>
      </c>
      <c r="AG213" s="178">
        <v>61</v>
      </c>
      <c r="AH213" s="178">
        <v>261</v>
      </c>
      <c r="AI213" s="178">
        <v>31</v>
      </c>
      <c r="AJ213" s="178">
        <v>10</v>
      </c>
      <c r="AK213" s="178">
        <v>1</v>
      </c>
      <c r="AL213" s="182"/>
      <c r="AM213" s="179" t="s">
        <v>614</v>
      </c>
      <c r="AN213" s="157"/>
    </row>
    <row r="214" spans="1:40" x14ac:dyDescent="0.45">
      <c r="A214" s="157">
        <v>215</v>
      </c>
      <c r="B214" s="180"/>
      <c r="C214" s="181"/>
      <c r="D214" s="169"/>
      <c r="E214" s="182"/>
      <c r="F214" s="176" t="s">
        <v>615</v>
      </c>
      <c r="G214" s="184">
        <v>581</v>
      </c>
      <c r="H214" s="183">
        <f t="shared" si="12"/>
        <v>1423</v>
      </c>
      <c r="I214" s="172">
        <v>718</v>
      </c>
      <c r="J214" s="172">
        <v>705</v>
      </c>
      <c r="K214" s="177">
        <v>43</v>
      </c>
      <c r="L214" s="172">
        <v>59</v>
      </c>
      <c r="M214" s="172">
        <v>65</v>
      </c>
      <c r="N214" s="172">
        <v>76</v>
      </c>
      <c r="O214" s="172">
        <v>82</v>
      </c>
      <c r="P214" s="172">
        <v>73</v>
      </c>
      <c r="Q214" s="172">
        <v>72</v>
      </c>
      <c r="R214" s="172">
        <v>89</v>
      </c>
      <c r="S214" s="172">
        <v>83</v>
      </c>
      <c r="T214" s="172">
        <v>114</v>
      </c>
      <c r="U214" s="172">
        <v>102</v>
      </c>
      <c r="V214" s="172">
        <v>109</v>
      </c>
      <c r="W214" s="172">
        <v>79</v>
      </c>
      <c r="X214" s="172">
        <v>90</v>
      </c>
      <c r="Y214" s="172">
        <v>87</v>
      </c>
      <c r="Z214" s="172">
        <v>74</v>
      </c>
      <c r="AA214" s="172">
        <v>69</v>
      </c>
      <c r="AB214" s="172">
        <v>32</v>
      </c>
      <c r="AC214" s="172">
        <v>16</v>
      </c>
      <c r="AD214" s="172">
        <v>5</v>
      </c>
      <c r="AE214" s="172" t="s">
        <v>108</v>
      </c>
      <c r="AF214" s="172">
        <v>4</v>
      </c>
      <c r="AG214" s="178">
        <v>167</v>
      </c>
      <c r="AH214" s="178">
        <v>879</v>
      </c>
      <c r="AI214" s="178">
        <v>373</v>
      </c>
      <c r="AJ214" s="178">
        <v>196</v>
      </c>
      <c r="AK214" s="178">
        <v>53</v>
      </c>
      <c r="AL214" s="182"/>
      <c r="AM214" s="179" t="s">
        <v>615</v>
      </c>
      <c r="AN214" s="157"/>
    </row>
    <row r="215" spans="1:40" x14ac:dyDescent="0.45">
      <c r="A215" s="157">
        <v>216</v>
      </c>
      <c r="B215" s="180"/>
      <c r="C215" s="181"/>
      <c r="D215" s="169"/>
      <c r="E215" s="182"/>
      <c r="F215" s="176" t="s">
        <v>616</v>
      </c>
      <c r="G215" s="184">
        <v>210</v>
      </c>
      <c r="H215" s="183">
        <f t="shared" si="12"/>
        <v>520</v>
      </c>
      <c r="I215" s="172">
        <v>274</v>
      </c>
      <c r="J215" s="172">
        <v>246</v>
      </c>
      <c r="K215" s="177">
        <v>40</v>
      </c>
      <c r="L215" s="172">
        <v>52</v>
      </c>
      <c r="M215" s="172">
        <v>36</v>
      </c>
      <c r="N215" s="172">
        <v>32</v>
      </c>
      <c r="O215" s="172">
        <v>25</v>
      </c>
      <c r="P215" s="172">
        <v>26</v>
      </c>
      <c r="Q215" s="172">
        <v>36</v>
      </c>
      <c r="R215" s="172">
        <v>49</v>
      </c>
      <c r="S215" s="172">
        <v>57</v>
      </c>
      <c r="T215" s="172">
        <v>52</v>
      </c>
      <c r="U215" s="172">
        <v>28</v>
      </c>
      <c r="V215" s="172">
        <v>18</v>
      </c>
      <c r="W215" s="172">
        <v>18</v>
      </c>
      <c r="X215" s="172">
        <v>11</v>
      </c>
      <c r="Y215" s="172">
        <v>12</v>
      </c>
      <c r="Z215" s="172">
        <v>9</v>
      </c>
      <c r="AA215" s="172">
        <v>4</v>
      </c>
      <c r="AB215" s="172">
        <v>3</v>
      </c>
      <c r="AC215" s="172" t="s">
        <v>108</v>
      </c>
      <c r="AD215" s="172" t="s">
        <v>108</v>
      </c>
      <c r="AE215" s="172" t="s">
        <v>108</v>
      </c>
      <c r="AF215" s="172">
        <v>12</v>
      </c>
      <c r="AG215" s="178">
        <v>128</v>
      </c>
      <c r="AH215" s="178">
        <v>341</v>
      </c>
      <c r="AI215" s="178">
        <v>39</v>
      </c>
      <c r="AJ215" s="178">
        <v>16</v>
      </c>
      <c r="AK215" s="178">
        <v>3</v>
      </c>
      <c r="AL215" s="182"/>
      <c r="AM215" s="179" t="s">
        <v>616</v>
      </c>
      <c r="AN215" s="157"/>
    </row>
    <row r="216" spans="1:40" x14ac:dyDescent="0.45">
      <c r="A216" s="157">
        <v>217</v>
      </c>
      <c r="B216" s="180"/>
      <c r="C216" s="181"/>
      <c r="D216" s="169"/>
      <c r="E216" s="182"/>
      <c r="F216" s="176" t="s">
        <v>617</v>
      </c>
      <c r="G216" s="184">
        <v>60</v>
      </c>
      <c r="H216" s="183">
        <f t="shared" si="12"/>
        <v>171</v>
      </c>
      <c r="I216" s="172">
        <v>82</v>
      </c>
      <c r="J216" s="172">
        <v>89</v>
      </c>
      <c r="K216" s="177">
        <v>7</v>
      </c>
      <c r="L216" s="172">
        <v>11</v>
      </c>
      <c r="M216" s="172">
        <v>16</v>
      </c>
      <c r="N216" s="172">
        <v>10</v>
      </c>
      <c r="O216" s="172">
        <v>5</v>
      </c>
      <c r="P216" s="172">
        <v>7</v>
      </c>
      <c r="Q216" s="172">
        <v>6</v>
      </c>
      <c r="R216" s="172">
        <v>14</v>
      </c>
      <c r="S216" s="172">
        <v>14</v>
      </c>
      <c r="T216" s="172">
        <v>17</v>
      </c>
      <c r="U216" s="172">
        <v>10</v>
      </c>
      <c r="V216" s="172">
        <v>8</v>
      </c>
      <c r="W216" s="172">
        <v>8</v>
      </c>
      <c r="X216" s="172">
        <v>7</v>
      </c>
      <c r="Y216" s="172">
        <v>12</v>
      </c>
      <c r="Z216" s="172">
        <v>6</v>
      </c>
      <c r="AA216" s="172">
        <v>9</v>
      </c>
      <c r="AB216" s="172">
        <v>2</v>
      </c>
      <c r="AC216" s="172">
        <v>2</v>
      </c>
      <c r="AD216" s="172" t="s">
        <v>108</v>
      </c>
      <c r="AE216" s="172" t="s">
        <v>108</v>
      </c>
      <c r="AF216" s="172" t="s">
        <v>108</v>
      </c>
      <c r="AG216" s="178">
        <v>34</v>
      </c>
      <c r="AH216" s="178">
        <v>99</v>
      </c>
      <c r="AI216" s="178">
        <v>38</v>
      </c>
      <c r="AJ216" s="178">
        <v>19</v>
      </c>
      <c r="AK216" s="178">
        <v>4</v>
      </c>
      <c r="AL216" s="182"/>
      <c r="AM216" s="179" t="s">
        <v>617</v>
      </c>
      <c r="AN216" s="157"/>
    </row>
    <row r="217" spans="1:40" x14ac:dyDescent="0.45">
      <c r="A217" s="157">
        <v>218</v>
      </c>
      <c r="B217" s="180"/>
      <c r="C217" s="181"/>
      <c r="D217" s="169"/>
      <c r="E217" s="182"/>
      <c r="F217" s="176" t="s">
        <v>618</v>
      </c>
      <c r="G217" s="184">
        <v>53</v>
      </c>
      <c r="H217" s="183">
        <f t="shared" si="12"/>
        <v>101</v>
      </c>
      <c r="I217" s="172">
        <v>55</v>
      </c>
      <c r="J217" s="172">
        <v>46</v>
      </c>
      <c r="K217" s="177">
        <v>4</v>
      </c>
      <c r="L217" s="172">
        <v>2</v>
      </c>
      <c r="M217" s="172">
        <v>4</v>
      </c>
      <c r="N217" s="172">
        <v>5</v>
      </c>
      <c r="O217" s="172">
        <v>11</v>
      </c>
      <c r="P217" s="172">
        <v>7</v>
      </c>
      <c r="Q217" s="172">
        <v>4</v>
      </c>
      <c r="R217" s="172">
        <v>5</v>
      </c>
      <c r="S217" s="172">
        <v>10</v>
      </c>
      <c r="T217" s="172">
        <v>10</v>
      </c>
      <c r="U217" s="172">
        <v>6</v>
      </c>
      <c r="V217" s="172">
        <v>8</v>
      </c>
      <c r="W217" s="172">
        <v>7</v>
      </c>
      <c r="X217" s="172">
        <v>2</v>
      </c>
      <c r="Y217" s="172">
        <v>2</v>
      </c>
      <c r="Z217" s="172">
        <v>5</v>
      </c>
      <c r="AA217" s="172">
        <v>2</v>
      </c>
      <c r="AB217" s="172">
        <v>2</v>
      </c>
      <c r="AC217" s="172" t="s">
        <v>108</v>
      </c>
      <c r="AD217" s="172" t="s">
        <v>108</v>
      </c>
      <c r="AE217" s="172" t="s">
        <v>108</v>
      </c>
      <c r="AF217" s="172">
        <v>5</v>
      </c>
      <c r="AG217" s="178">
        <v>10</v>
      </c>
      <c r="AH217" s="178">
        <v>73</v>
      </c>
      <c r="AI217" s="178">
        <v>13</v>
      </c>
      <c r="AJ217" s="178">
        <v>9</v>
      </c>
      <c r="AK217" s="178">
        <v>2</v>
      </c>
      <c r="AL217" s="182"/>
      <c r="AM217" s="179" t="s">
        <v>618</v>
      </c>
      <c r="AN217" s="157"/>
    </row>
    <row r="218" spans="1:40" x14ac:dyDescent="0.45">
      <c r="A218" s="157">
        <v>219</v>
      </c>
      <c r="B218" s="180"/>
      <c r="C218" s="181"/>
      <c r="D218" s="169"/>
      <c r="E218" s="182"/>
      <c r="F218" s="176" t="s">
        <v>619</v>
      </c>
      <c r="G218" s="184">
        <v>95</v>
      </c>
      <c r="H218" s="183">
        <f t="shared" si="12"/>
        <v>243</v>
      </c>
      <c r="I218" s="172">
        <v>126</v>
      </c>
      <c r="J218" s="172">
        <v>117</v>
      </c>
      <c r="K218" s="177">
        <v>11</v>
      </c>
      <c r="L218" s="172">
        <v>11</v>
      </c>
      <c r="M218" s="172">
        <v>15</v>
      </c>
      <c r="N218" s="172">
        <v>24</v>
      </c>
      <c r="O218" s="172">
        <v>18</v>
      </c>
      <c r="P218" s="172">
        <v>19</v>
      </c>
      <c r="Q218" s="172">
        <v>13</v>
      </c>
      <c r="R218" s="172">
        <v>11</v>
      </c>
      <c r="S218" s="172">
        <v>24</v>
      </c>
      <c r="T218" s="172">
        <v>23</v>
      </c>
      <c r="U218" s="172">
        <v>17</v>
      </c>
      <c r="V218" s="172">
        <v>14</v>
      </c>
      <c r="W218" s="172">
        <v>7</v>
      </c>
      <c r="X218" s="172">
        <v>8</v>
      </c>
      <c r="Y218" s="172">
        <v>6</v>
      </c>
      <c r="Z218" s="172">
        <v>3</v>
      </c>
      <c r="AA218" s="172">
        <v>5</v>
      </c>
      <c r="AB218" s="172">
        <v>1</v>
      </c>
      <c r="AC218" s="172">
        <v>1</v>
      </c>
      <c r="AD218" s="172" t="s">
        <v>108</v>
      </c>
      <c r="AE218" s="172" t="s">
        <v>108</v>
      </c>
      <c r="AF218" s="172">
        <v>12</v>
      </c>
      <c r="AG218" s="178">
        <v>37</v>
      </c>
      <c r="AH218" s="178">
        <v>170</v>
      </c>
      <c r="AI218" s="178">
        <v>24</v>
      </c>
      <c r="AJ218" s="178">
        <v>10</v>
      </c>
      <c r="AK218" s="178">
        <v>2</v>
      </c>
      <c r="AL218" s="182"/>
      <c r="AM218" s="179" t="s">
        <v>619</v>
      </c>
      <c r="AN218" s="157"/>
    </row>
    <row r="219" spans="1:40" x14ac:dyDescent="0.45">
      <c r="A219" s="157">
        <v>220</v>
      </c>
      <c r="B219" s="180"/>
      <c r="C219" s="181"/>
      <c r="D219" s="169"/>
      <c r="E219" s="182"/>
      <c r="F219" s="176" t="s">
        <v>620</v>
      </c>
      <c r="G219" s="184">
        <v>136</v>
      </c>
      <c r="H219" s="183">
        <f t="shared" si="12"/>
        <v>334</v>
      </c>
      <c r="I219" s="172">
        <v>169</v>
      </c>
      <c r="J219" s="172">
        <v>165</v>
      </c>
      <c r="K219" s="177">
        <v>18</v>
      </c>
      <c r="L219" s="172">
        <v>24</v>
      </c>
      <c r="M219" s="172">
        <v>17</v>
      </c>
      <c r="N219" s="172">
        <v>21</v>
      </c>
      <c r="O219" s="172">
        <v>20</v>
      </c>
      <c r="P219" s="172">
        <v>26</v>
      </c>
      <c r="Q219" s="172">
        <v>15</v>
      </c>
      <c r="R219" s="172">
        <v>22</v>
      </c>
      <c r="S219" s="172">
        <v>31</v>
      </c>
      <c r="T219" s="172">
        <v>26</v>
      </c>
      <c r="U219" s="172">
        <v>25</v>
      </c>
      <c r="V219" s="172">
        <v>16</v>
      </c>
      <c r="W219" s="172">
        <v>16</v>
      </c>
      <c r="X219" s="172">
        <v>13</v>
      </c>
      <c r="Y219" s="172">
        <v>15</v>
      </c>
      <c r="Z219" s="172">
        <v>6</v>
      </c>
      <c r="AA219" s="172">
        <v>7</v>
      </c>
      <c r="AB219" s="172">
        <v>5</v>
      </c>
      <c r="AC219" s="172">
        <v>4</v>
      </c>
      <c r="AD219" s="172">
        <v>1</v>
      </c>
      <c r="AE219" s="172" t="s">
        <v>108</v>
      </c>
      <c r="AF219" s="172">
        <v>6</v>
      </c>
      <c r="AG219" s="178">
        <v>59</v>
      </c>
      <c r="AH219" s="178">
        <v>218</v>
      </c>
      <c r="AI219" s="178">
        <v>51</v>
      </c>
      <c r="AJ219" s="178">
        <v>23</v>
      </c>
      <c r="AK219" s="178">
        <v>10</v>
      </c>
      <c r="AL219" s="182"/>
      <c r="AM219" s="179" t="s">
        <v>620</v>
      </c>
      <c r="AN219" s="157"/>
    </row>
    <row r="220" spans="1:40" x14ac:dyDescent="0.45">
      <c r="A220" s="157">
        <v>221</v>
      </c>
      <c r="B220" s="180"/>
      <c r="C220" s="181"/>
      <c r="D220" s="169"/>
      <c r="E220" s="182"/>
      <c r="F220" s="176" t="s">
        <v>621</v>
      </c>
      <c r="G220" s="184">
        <v>38</v>
      </c>
      <c r="H220" s="183">
        <f t="shared" si="12"/>
        <v>73</v>
      </c>
      <c r="I220" s="172">
        <v>32</v>
      </c>
      <c r="J220" s="172">
        <v>41</v>
      </c>
      <c r="K220" s="177">
        <v>3</v>
      </c>
      <c r="L220" s="172">
        <v>1</v>
      </c>
      <c r="M220" s="172">
        <v>2</v>
      </c>
      <c r="N220" s="172">
        <v>3</v>
      </c>
      <c r="O220" s="172">
        <v>5</v>
      </c>
      <c r="P220" s="172">
        <v>6</v>
      </c>
      <c r="Q220" s="172">
        <v>15</v>
      </c>
      <c r="R220" s="172">
        <v>4</v>
      </c>
      <c r="S220" s="172">
        <v>3</v>
      </c>
      <c r="T220" s="172">
        <v>5</v>
      </c>
      <c r="U220" s="172">
        <v>3</v>
      </c>
      <c r="V220" s="172">
        <v>5</v>
      </c>
      <c r="W220" s="172">
        <v>4</v>
      </c>
      <c r="X220" s="172">
        <v>3</v>
      </c>
      <c r="Y220" s="172">
        <v>2</v>
      </c>
      <c r="Z220" s="172">
        <v>1</v>
      </c>
      <c r="AA220" s="172">
        <v>1</v>
      </c>
      <c r="AB220" s="172" t="s">
        <v>108</v>
      </c>
      <c r="AC220" s="172" t="s">
        <v>108</v>
      </c>
      <c r="AD220" s="172" t="s">
        <v>108</v>
      </c>
      <c r="AE220" s="172" t="s">
        <v>108</v>
      </c>
      <c r="AF220" s="172">
        <v>7</v>
      </c>
      <c r="AG220" s="178">
        <v>6</v>
      </c>
      <c r="AH220" s="178">
        <v>53</v>
      </c>
      <c r="AI220" s="178">
        <v>7</v>
      </c>
      <c r="AJ220" s="178">
        <v>2</v>
      </c>
      <c r="AK220" s="178" t="s">
        <v>108</v>
      </c>
      <c r="AL220" s="182"/>
      <c r="AM220" s="179" t="s">
        <v>621</v>
      </c>
      <c r="AN220" s="157"/>
    </row>
    <row r="221" spans="1:40" x14ac:dyDescent="0.45">
      <c r="A221" s="157">
        <v>222</v>
      </c>
      <c r="B221" s="180"/>
      <c r="C221" s="181"/>
      <c r="D221" s="169"/>
      <c r="E221" s="182"/>
      <c r="F221" s="176" t="s">
        <v>622</v>
      </c>
      <c r="G221" s="184">
        <v>56</v>
      </c>
      <c r="H221" s="183">
        <f t="shared" si="12"/>
        <v>132</v>
      </c>
      <c r="I221" s="172">
        <v>70</v>
      </c>
      <c r="J221" s="172">
        <v>62</v>
      </c>
      <c r="K221" s="177">
        <v>13</v>
      </c>
      <c r="L221" s="172">
        <v>9</v>
      </c>
      <c r="M221" s="172">
        <v>4</v>
      </c>
      <c r="N221" s="172">
        <v>2</v>
      </c>
      <c r="O221" s="172">
        <v>8</v>
      </c>
      <c r="P221" s="172">
        <v>7</v>
      </c>
      <c r="Q221" s="172">
        <v>8</v>
      </c>
      <c r="R221" s="172">
        <v>14</v>
      </c>
      <c r="S221" s="172">
        <v>11</v>
      </c>
      <c r="T221" s="172">
        <v>8</v>
      </c>
      <c r="U221" s="172">
        <v>15</v>
      </c>
      <c r="V221" s="172">
        <v>11</v>
      </c>
      <c r="W221" s="172">
        <v>5</v>
      </c>
      <c r="X221" s="172">
        <v>1</v>
      </c>
      <c r="Y221" s="172">
        <v>3</v>
      </c>
      <c r="Z221" s="172">
        <v>3</v>
      </c>
      <c r="AA221" s="172">
        <v>8</v>
      </c>
      <c r="AB221" s="172">
        <v>1</v>
      </c>
      <c r="AC221" s="172">
        <v>1</v>
      </c>
      <c r="AD221" s="172" t="s">
        <v>108</v>
      </c>
      <c r="AE221" s="172" t="s">
        <v>108</v>
      </c>
      <c r="AF221" s="172" t="s">
        <v>108</v>
      </c>
      <c r="AG221" s="178">
        <v>26</v>
      </c>
      <c r="AH221" s="178">
        <v>89</v>
      </c>
      <c r="AI221" s="178">
        <v>17</v>
      </c>
      <c r="AJ221" s="178">
        <v>13</v>
      </c>
      <c r="AK221" s="178">
        <v>2</v>
      </c>
      <c r="AL221" s="182"/>
      <c r="AM221" s="179" t="s">
        <v>622</v>
      </c>
      <c r="AN221" s="157"/>
    </row>
    <row r="222" spans="1:40" x14ac:dyDescent="0.45">
      <c r="A222" s="157">
        <v>223</v>
      </c>
      <c r="B222" s="180"/>
      <c r="C222" s="181"/>
      <c r="D222" s="169"/>
      <c r="E222" s="182"/>
      <c r="F222" s="176" t="s">
        <v>623</v>
      </c>
      <c r="G222" s="184">
        <v>18</v>
      </c>
      <c r="H222" s="183">
        <f t="shared" si="12"/>
        <v>39</v>
      </c>
      <c r="I222" s="172">
        <v>22</v>
      </c>
      <c r="J222" s="172">
        <v>17</v>
      </c>
      <c r="K222" s="177">
        <v>2</v>
      </c>
      <c r="L222" s="172">
        <v>3</v>
      </c>
      <c r="M222" s="172">
        <v>2</v>
      </c>
      <c r="N222" s="172">
        <v>2</v>
      </c>
      <c r="O222" s="172">
        <v>1</v>
      </c>
      <c r="P222" s="172">
        <v>2</v>
      </c>
      <c r="Q222" s="172" t="s">
        <v>108</v>
      </c>
      <c r="R222" s="172">
        <v>3</v>
      </c>
      <c r="S222" s="172">
        <v>6</v>
      </c>
      <c r="T222" s="172">
        <v>4</v>
      </c>
      <c r="U222" s="172">
        <v>2</v>
      </c>
      <c r="V222" s="172">
        <v>2</v>
      </c>
      <c r="W222" s="172">
        <v>1</v>
      </c>
      <c r="X222" s="172">
        <v>3</v>
      </c>
      <c r="Y222" s="172">
        <v>3</v>
      </c>
      <c r="Z222" s="172">
        <v>3</v>
      </c>
      <c r="AA222" s="172" t="s">
        <v>108</v>
      </c>
      <c r="AB222" s="172" t="s">
        <v>108</v>
      </c>
      <c r="AC222" s="172" t="s">
        <v>108</v>
      </c>
      <c r="AD222" s="172" t="s">
        <v>108</v>
      </c>
      <c r="AE222" s="172" t="s">
        <v>108</v>
      </c>
      <c r="AF222" s="172" t="s">
        <v>108</v>
      </c>
      <c r="AG222" s="178">
        <v>7</v>
      </c>
      <c r="AH222" s="178">
        <v>23</v>
      </c>
      <c r="AI222" s="178">
        <v>9</v>
      </c>
      <c r="AJ222" s="178">
        <v>3</v>
      </c>
      <c r="AK222" s="178" t="s">
        <v>108</v>
      </c>
      <c r="AL222" s="182"/>
      <c r="AM222" s="179" t="s">
        <v>623</v>
      </c>
      <c r="AN222" s="157"/>
    </row>
    <row r="223" spans="1:40" x14ac:dyDescent="0.45">
      <c r="A223" s="157">
        <v>224</v>
      </c>
      <c r="B223" s="180"/>
      <c r="C223" s="181"/>
      <c r="D223" s="169"/>
      <c r="E223" s="182"/>
      <c r="F223" s="176" t="s">
        <v>624</v>
      </c>
      <c r="G223" s="184">
        <v>328</v>
      </c>
      <c r="H223" s="183">
        <f t="shared" si="12"/>
        <v>723</v>
      </c>
      <c r="I223" s="172">
        <v>353</v>
      </c>
      <c r="J223" s="172">
        <v>370</v>
      </c>
      <c r="K223" s="177">
        <v>40</v>
      </c>
      <c r="L223" s="172">
        <v>30</v>
      </c>
      <c r="M223" s="172">
        <v>23</v>
      </c>
      <c r="N223" s="172">
        <v>30</v>
      </c>
      <c r="O223" s="172">
        <v>53</v>
      </c>
      <c r="P223" s="172">
        <v>71</v>
      </c>
      <c r="Q223" s="172">
        <v>72</v>
      </c>
      <c r="R223" s="172">
        <v>47</v>
      </c>
      <c r="S223" s="172">
        <v>50</v>
      </c>
      <c r="T223" s="172">
        <v>55</v>
      </c>
      <c r="U223" s="172">
        <v>45</v>
      </c>
      <c r="V223" s="172">
        <v>35</v>
      </c>
      <c r="W223" s="172">
        <v>31</v>
      </c>
      <c r="X223" s="172">
        <v>26</v>
      </c>
      <c r="Y223" s="172">
        <v>36</v>
      </c>
      <c r="Z223" s="172">
        <v>27</v>
      </c>
      <c r="AA223" s="172">
        <v>21</v>
      </c>
      <c r="AB223" s="172">
        <v>15</v>
      </c>
      <c r="AC223" s="172">
        <v>11</v>
      </c>
      <c r="AD223" s="172" t="s">
        <v>108</v>
      </c>
      <c r="AE223" s="172" t="s">
        <v>108</v>
      </c>
      <c r="AF223" s="172">
        <v>5</v>
      </c>
      <c r="AG223" s="178">
        <v>93</v>
      </c>
      <c r="AH223" s="178">
        <v>489</v>
      </c>
      <c r="AI223" s="178">
        <v>136</v>
      </c>
      <c r="AJ223" s="178">
        <v>74</v>
      </c>
      <c r="AK223" s="178">
        <v>26</v>
      </c>
      <c r="AL223" s="182"/>
      <c r="AM223" s="179" t="s">
        <v>624</v>
      </c>
      <c r="AN223" s="157"/>
    </row>
    <row r="224" spans="1:40" x14ac:dyDescent="0.45">
      <c r="A224" s="157">
        <v>225</v>
      </c>
      <c r="B224" s="180"/>
      <c r="C224" s="181"/>
      <c r="D224" s="169"/>
      <c r="E224" s="182"/>
      <c r="F224" s="176" t="s">
        <v>625</v>
      </c>
      <c r="G224" s="184">
        <v>302</v>
      </c>
      <c r="H224" s="183">
        <f t="shared" si="12"/>
        <v>730</v>
      </c>
      <c r="I224" s="172">
        <v>376</v>
      </c>
      <c r="J224" s="172">
        <v>354</v>
      </c>
      <c r="K224" s="177">
        <v>54</v>
      </c>
      <c r="L224" s="172">
        <v>48</v>
      </c>
      <c r="M224" s="172">
        <v>42</v>
      </c>
      <c r="N224" s="172">
        <v>32</v>
      </c>
      <c r="O224" s="172">
        <v>43</v>
      </c>
      <c r="P224" s="172">
        <v>63</v>
      </c>
      <c r="Q224" s="172">
        <v>70</v>
      </c>
      <c r="R224" s="172">
        <v>48</v>
      </c>
      <c r="S224" s="172">
        <v>65</v>
      </c>
      <c r="T224" s="172">
        <v>74</v>
      </c>
      <c r="U224" s="172">
        <v>39</v>
      </c>
      <c r="V224" s="172">
        <v>34</v>
      </c>
      <c r="W224" s="172">
        <v>30</v>
      </c>
      <c r="X224" s="172">
        <v>21</v>
      </c>
      <c r="Y224" s="172">
        <v>27</v>
      </c>
      <c r="Z224" s="172">
        <v>15</v>
      </c>
      <c r="AA224" s="172">
        <v>11</v>
      </c>
      <c r="AB224" s="172">
        <v>4</v>
      </c>
      <c r="AC224" s="172">
        <v>1</v>
      </c>
      <c r="AD224" s="172" t="s">
        <v>108</v>
      </c>
      <c r="AE224" s="172" t="s">
        <v>108</v>
      </c>
      <c r="AF224" s="172">
        <v>9</v>
      </c>
      <c r="AG224" s="178">
        <v>144</v>
      </c>
      <c r="AH224" s="178">
        <v>498</v>
      </c>
      <c r="AI224" s="178">
        <v>79</v>
      </c>
      <c r="AJ224" s="178">
        <v>31</v>
      </c>
      <c r="AK224" s="178">
        <v>5</v>
      </c>
      <c r="AL224" s="182"/>
      <c r="AM224" s="179" t="s">
        <v>625</v>
      </c>
      <c r="AN224" s="157"/>
    </row>
    <row r="225" spans="1:40" x14ac:dyDescent="0.45">
      <c r="A225" s="157">
        <v>226</v>
      </c>
      <c r="B225" s="180"/>
      <c r="C225" s="181"/>
      <c r="D225" s="169"/>
      <c r="E225" s="182"/>
      <c r="F225" s="176" t="s">
        <v>626</v>
      </c>
      <c r="G225" s="184">
        <v>188</v>
      </c>
      <c r="H225" s="183">
        <f t="shared" si="12"/>
        <v>267</v>
      </c>
      <c r="I225" s="172">
        <v>159</v>
      </c>
      <c r="J225" s="172">
        <v>108</v>
      </c>
      <c r="K225" s="177">
        <v>6</v>
      </c>
      <c r="L225" s="172">
        <v>11</v>
      </c>
      <c r="M225" s="172">
        <v>5</v>
      </c>
      <c r="N225" s="172">
        <v>3</v>
      </c>
      <c r="O225" s="172">
        <v>17</v>
      </c>
      <c r="P225" s="172">
        <v>43</v>
      </c>
      <c r="Q225" s="172">
        <v>41</v>
      </c>
      <c r="R225" s="172">
        <v>26</v>
      </c>
      <c r="S225" s="172">
        <v>16</v>
      </c>
      <c r="T225" s="172">
        <v>19</v>
      </c>
      <c r="U225" s="172">
        <v>18</v>
      </c>
      <c r="V225" s="172">
        <v>9</v>
      </c>
      <c r="W225" s="172">
        <v>8</v>
      </c>
      <c r="X225" s="172">
        <v>5</v>
      </c>
      <c r="Y225" s="172">
        <v>8</v>
      </c>
      <c r="Z225" s="172">
        <v>3</v>
      </c>
      <c r="AA225" s="172">
        <v>4</v>
      </c>
      <c r="AB225" s="172">
        <v>2</v>
      </c>
      <c r="AC225" s="172">
        <v>1</v>
      </c>
      <c r="AD225" s="172" t="s">
        <v>108</v>
      </c>
      <c r="AE225" s="172" t="s">
        <v>108</v>
      </c>
      <c r="AF225" s="172">
        <v>22</v>
      </c>
      <c r="AG225" s="178">
        <v>22</v>
      </c>
      <c r="AH225" s="178">
        <v>200</v>
      </c>
      <c r="AI225" s="178">
        <v>23</v>
      </c>
      <c r="AJ225" s="178">
        <v>10</v>
      </c>
      <c r="AK225" s="178">
        <v>3</v>
      </c>
      <c r="AL225" s="182"/>
      <c r="AM225" s="179" t="s">
        <v>626</v>
      </c>
      <c r="AN225" s="157"/>
    </row>
    <row r="226" spans="1:40" x14ac:dyDescent="0.45">
      <c r="A226" s="157">
        <v>227</v>
      </c>
      <c r="B226" s="180"/>
      <c r="C226" s="181"/>
      <c r="D226" s="169"/>
      <c r="E226" s="182"/>
      <c r="F226" s="176" t="s">
        <v>627</v>
      </c>
      <c r="G226" s="184">
        <v>114</v>
      </c>
      <c r="H226" s="183">
        <f t="shared" si="12"/>
        <v>274</v>
      </c>
      <c r="I226" s="172">
        <v>142</v>
      </c>
      <c r="J226" s="172">
        <v>132</v>
      </c>
      <c r="K226" s="177">
        <v>17</v>
      </c>
      <c r="L226" s="172">
        <v>9</v>
      </c>
      <c r="M226" s="172">
        <v>13</v>
      </c>
      <c r="N226" s="172">
        <v>11</v>
      </c>
      <c r="O226" s="172">
        <v>19</v>
      </c>
      <c r="P226" s="172">
        <v>18</v>
      </c>
      <c r="Q226" s="172">
        <v>16</v>
      </c>
      <c r="R226" s="172">
        <v>17</v>
      </c>
      <c r="S226" s="172">
        <v>12</v>
      </c>
      <c r="T226" s="172">
        <v>17</v>
      </c>
      <c r="U226" s="172">
        <v>25</v>
      </c>
      <c r="V226" s="172">
        <v>21</v>
      </c>
      <c r="W226" s="172">
        <v>8</v>
      </c>
      <c r="X226" s="172">
        <v>18</v>
      </c>
      <c r="Y226" s="172">
        <v>24</v>
      </c>
      <c r="Z226" s="172">
        <v>11</v>
      </c>
      <c r="AA226" s="172">
        <v>7</v>
      </c>
      <c r="AB226" s="172">
        <v>4</v>
      </c>
      <c r="AC226" s="172">
        <v>2</v>
      </c>
      <c r="AD226" s="172">
        <v>1</v>
      </c>
      <c r="AE226" s="172" t="s">
        <v>108</v>
      </c>
      <c r="AF226" s="172">
        <v>4</v>
      </c>
      <c r="AG226" s="178">
        <v>39</v>
      </c>
      <c r="AH226" s="178">
        <v>164</v>
      </c>
      <c r="AI226" s="178">
        <v>67</v>
      </c>
      <c r="AJ226" s="178">
        <v>25</v>
      </c>
      <c r="AK226" s="178">
        <v>7</v>
      </c>
      <c r="AL226" s="182"/>
      <c r="AM226" s="179" t="s">
        <v>627</v>
      </c>
      <c r="AN226" s="157"/>
    </row>
    <row r="227" spans="1:40" x14ac:dyDescent="0.45">
      <c r="A227" s="157">
        <v>228</v>
      </c>
      <c r="B227" s="180"/>
      <c r="C227" s="181"/>
      <c r="D227" s="169"/>
      <c r="E227" s="182"/>
      <c r="F227" s="176" t="s">
        <v>628</v>
      </c>
      <c r="G227" s="184">
        <v>357</v>
      </c>
      <c r="H227" s="183">
        <f t="shared" si="12"/>
        <v>877</v>
      </c>
      <c r="I227" s="172">
        <v>436</v>
      </c>
      <c r="J227" s="172">
        <v>441</v>
      </c>
      <c r="K227" s="177">
        <v>39</v>
      </c>
      <c r="L227" s="172">
        <v>42</v>
      </c>
      <c r="M227" s="172">
        <v>33</v>
      </c>
      <c r="N227" s="172">
        <v>28</v>
      </c>
      <c r="O227" s="172">
        <v>45</v>
      </c>
      <c r="P227" s="172">
        <v>47</v>
      </c>
      <c r="Q227" s="172">
        <v>48</v>
      </c>
      <c r="R227" s="172">
        <v>59</v>
      </c>
      <c r="S227" s="172">
        <v>56</v>
      </c>
      <c r="T227" s="172">
        <v>63</v>
      </c>
      <c r="U227" s="172">
        <v>45</v>
      </c>
      <c r="V227" s="172">
        <v>53</v>
      </c>
      <c r="W227" s="172">
        <v>50</v>
      </c>
      <c r="X227" s="172">
        <v>57</v>
      </c>
      <c r="Y227" s="172">
        <v>61</v>
      </c>
      <c r="Z227" s="172">
        <v>54</v>
      </c>
      <c r="AA227" s="172">
        <v>51</v>
      </c>
      <c r="AB227" s="172">
        <v>28</v>
      </c>
      <c r="AC227" s="172">
        <v>9</v>
      </c>
      <c r="AD227" s="172">
        <v>3</v>
      </c>
      <c r="AE227" s="172" t="s">
        <v>108</v>
      </c>
      <c r="AF227" s="172">
        <v>6</v>
      </c>
      <c r="AG227" s="178">
        <v>114</v>
      </c>
      <c r="AH227" s="178">
        <v>494</v>
      </c>
      <c r="AI227" s="178">
        <v>263</v>
      </c>
      <c r="AJ227" s="178">
        <v>145</v>
      </c>
      <c r="AK227" s="178">
        <v>40</v>
      </c>
      <c r="AL227" s="182"/>
      <c r="AM227" s="179" t="s">
        <v>628</v>
      </c>
      <c r="AN227" s="157"/>
    </row>
    <row r="228" spans="1:40" x14ac:dyDescent="0.45">
      <c r="A228" s="157">
        <v>229</v>
      </c>
      <c r="B228" s="180"/>
      <c r="C228" s="181"/>
      <c r="D228" s="169"/>
      <c r="E228" s="182"/>
      <c r="F228" s="176"/>
      <c r="G228" s="184"/>
      <c r="H228" s="183"/>
      <c r="I228" s="172"/>
      <c r="J228" s="172"/>
      <c r="K228" s="177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8"/>
      <c r="AH228" s="178"/>
      <c r="AI228" s="178"/>
      <c r="AJ228" s="178"/>
      <c r="AK228" s="178"/>
      <c r="AL228" s="182"/>
      <c r="AM228" s="179"/>
      <c r="AN228" s="157"/>
    </row>
    <row r="229" spans="1:40" x14ac:dyDescent="0.45">
      <c r="A229" s="157">
        <v>230</v>
      </c>
      <c r="B229" s="180"/>
      <c r="C229" s="181"/>
      <c r="D229" s="169"/>
      <c r="E229" s="182" t="s">
        <v>629</v>
      </c>
      <c r="F229" s="176"/>
      <c r="G229" s="184">
        <f>SUM(G230:G254)</f>
        <v>533</v>
      </c>
      <c r="H229" s="183">
        <f>SUM(H230:H254)</f>
        <v>1987</v>
      </c>
      <c r="I229" s="183">
        <f>SUM(I230:I254)</f>
        <v>941</v>
      </c>
      <c r="J229" s="183">
        <f>SUM(J230:J254)</f>
        <v>1046</v>
      </c>
      <c r="K229" s="177">
        <f>SUM(K230:K254)</f>
        <v>58</v>
      </c>
      <c r="L229" s="172">
        <f t="shared" ref="L229:AK229" si="13">SUM(L230:L254)</f>
        <v>77</v>
      </c>
      <c r="M229" s="172">
        <f t="shared" si="13"/>
        <v>56</v>
      </c>
      <c r="N229" s="172">
        <f t="shared" si="13"/>
        <v>60</v>
      </c>
      <c r="O229" s="172">
        <f t="shared" si="13"/>
        <v>61</v>
      </c>
      <c r="P229" s="172">
        <f t="shared" si="13"/>
        <v>49</v>
      </c>
      <c r="Q229" s="172">
        <f t="shared" si="13"/>
        <v>69</v>
      </c>
      <c r="R229" s="172">
        <f t="shared" si="13"/>
        <v>87</v>
      </c>
      <c r="S229" s="172">
        <f t="shared" si="13"/>
        <v>99</v>
      </c>
      <c r="T229" s="172">
        <f t="shared" si="13"/>
        <v>134</v>
      </c>
      <c r="U229" s="172">
        <f t="shared" si="13"/>
        <v>123</v>
      </c>
      <c r="V229" s="172">
        <f t="shared" si="13"/>
        <v>129</v>
      </c>
      <c r="W229" s="172">
        <f t="shared" si="13"/>
        <v>135</v>
      </c>
      <c r="X229" s="172">
        <f t="shared" si="13"/>
        <v>154</v>
      </c>
      <c r="Y229" s="172">
        <f t="shared" si="13"/>
        <v>213</v>
      </c>
      <c r="Z229" s="172">
        <f t="shared" si="13"/>
        <v>139</v>
      </c>
      <c r="AA229" s="172">
        <f t="shared" si="13"/>
        <v>127</v>
      </c>
      <c r="AB229" s="172">
        <f t="shared" si="13"/>
        <v>134</v>
      </c>
      <c r="AC229" s="172">
        <f t="shared" si="13"/>
        <v>56</v>
      </c>
      <c r="AD229" s="172">
        <f t="shared" si="13"/>
        <v>21</v>
      </c>
      <c r="AE229" s="172">
        <f t="shared" si="13"/>
        <v>5</v>
      </c>
      <c r="AF229" s="172">
        <f t="shared" si="13"/>
        <v>1</v>
      </c>
      <c r="AG229" s="177">
        <f t="shared" si="13"/>
        <v>191</v>
      </c>
      <c r="AH229" s="177">
        <f t="shared" si="13"/>
        <v>946</v>
      </c>
      <c r="AI229" s="177">
        <f t="shared" si="13"/>
        <v>849</v>
      </c>
      <c r="AJ229" s="177">
        <f t="shared" si="13"/>
        <v>482</v>
      </c>
      <c r="AK229" s="177">
        <f t="shared" si="13"/>
        <v>216</v>
      </c>
      <c r="AL229" s="182" t="s">
        <v>629</v>
      </c>
      <c r="AM229" s="179"/>
      <c r="AN229" s="157"/>
    </row>
    <row r="230" spans="1:40" x14ac:dyDescent="0.45">
      <c r="A230" s="157">
        <v>231</v>
      </c>
      <c r="B230" s="180"/>
      <c r="C230" s="181"/>
      <c r="D230" s="169"/>
      <c r="E230" s="182"/>
      <c r="F230" s="176" t="s">
        <v>630</v>
      </c>
      <c r="G230" s="184">
        <v>11</v>
      </c>
      <c r="H230" s="183">
        <f t="shared" ref="H230:H254" si="14">SUM(K230:AF230)</f>
        <v>32</v>
      </c>
      <c r="I230" s="172">
        <v>16</v>
      </c>
      <c r="J230" s="172">
        <v>16</v>
      </c>
      <c r="K230" s="177">
        <v>2</v>
      </c>
      <c r="L230" s="172">
        <v>2</v>
      </c>
      <c r="M230" s="172" t="s">
        <v>108</v>
      </c>
      <c r="N230" s="172" t="s">
        <v>108</v>
      </c>
      <c r="O230" s="172" t="s">
        <v>108</v>
      </c>
      <c r="P230" s="172" t="s">
        <v>108</v>
      </c>
      <c r="Q230" s="172">
        <v>4</v>
      </c>
      <c r="R230" s="172" t="s">
        <v>108</v>
      </c>
      <c r="S230" s="172" t="s">
        <v>108</v>
      </c>
      <c r="T230" s="172">
        <v>2</v>
      </c>
      <c r="U230" s="172">
        <v>1</v>
      </c>
      <c r="V230" s="172">
        <v>3</v>
      </c>
      <c r="W230" s="172">
        <v>1</v>
      </c>
      <c r="X230" s="172">
        <v>1</v>
      </c>
      <c r="Y230" s="172">
        <v>7</v>
      </c>
      <c r="Z230" s="172">
        <v>5</v>
      </c>
      <c r="AA230" s="172">
        <v>1</v>
      </c>
      <c r="AB230" s="172">
        <v>1</v>
      </c>
      <c r="AC230" s="172">
        <v>1</v>
      </c>
      <c r="AD230" s="172" t="s">
        <v>108</v>
      </c>
      <c r="AE230" s="172" t="s">
        <v>108</v>
      </c>
      <c r="AF230" s="172">
        <v>1</v>
      </c>
      <c r="AG230" s="178">
        <v>4</v>
      </c>
      <c r="AH230" s="178">
        <v>11</v>
      </c>
      <c r="AI230" s="178">
        <v>16</v>
      </c>
      <c r="AJ230" s="178">
        <v>8</v>
      </c>
      <c r="AK230" s="178">
        <v>2</v>
      </c>
      <c r="AL230" s="182"/>
      <c r="AM230" s="179" t="s">
        <v>630</v>
      </c>
      <c r="AN230" s="157"/>
    </row>
    <row r="231" spans="1:40" x14ac:dyDescent="0.45">
      <c r="A231" s="157">
        <v>232</v>
      </c>
      <c r="B231" s="180" t="s">
        <v>436</v>
      </c>
      <c r="C231" s="181" t="s">
        <v>631</v>
      </c>
      <c r="D231" s="169"/>
      <c r="E231" s="182"/>
      <c r="F231" s="176" t="s">
        <v>632</v>
      </c>
      <c r="G231" s="172" t="s">
        <v>437</v>
      </c>
      <c r="H231" s="172" t="s">
        <v>437</v>
      </c>
      <c r="I231" s="172" t="s">
        <v>437</v>
      </c>
      <c r="J231" s="172" t="s">
        <v>437</v>
      </c>
      <c r="K231" s="177" t="s">
        <v>437</v>
      </c>
      <c r="L231" s="172" t="s">
        <v>437</v>
      </c>
      <c r="M231" s="172" t="s">
        <v>437</v>
      </c>
      <c r="N231" s="172" t="s">
        <v>437</v>
      </c>
      <c r="O231" s="172" t="s">
        <v>437</v>
      </c>
      <c r="P231" s="172" t="s">
        <v>437</v>
      </c>
      <c r="Q231" s="172" t="s">
        <v>437</v>
      </c>
      <c r="R231" s="172" t="s">
        <v>437</v>
      </c>
      <c r="S231" s="172" t="s">
        <v>437</v>
      </c>
      <c r="T231" s="172" t="s">
        <v>437</v>
      </c>
      <c r="U231" s="172" t="s">
        <v>437</v>
      </c>
      <c r="V231" s="172" t="s">
        <v>437</v>
      </c>
      <c r="W231" s="172" t="s">
        <v>437</v>
      </c>
      <c r="X231" s="172" t="s">
        <v>437</v>
      </c>
      <c r="Y231" s="172" t="s">
        <v>437</v>
      </c>
      <c r="Z231" s="172" t="s">
        <v>437</v>
      </c>
      <c r="AA231" s="172" t="s">
        <v>437</v>
      </c>
      <c r="AB231" s="172" t="s">
        <v>437</v>
      </c>
      <c r="AC231" s="172" t="s">
        <v>437</v>
      </c>
      <c r="AD231" s="172" t="s">
        <v>437</v>
      </c>
      <c r="AE231" s="172" t="s">
        <v>437</v>
      </c>
      <c r="AF231" s="172" t="s">
        <v>437</v>
      </c>
      <c r="AG231" s="178" t="s">
        <v>437</v>
      </c>
      <c r="AH231" s="178" t="s">
        <v>437</v>
      </c>
      <c r="AI231" s="178" t="s">
        <v>437</v>
      </c>
      <c r="AJ231" s="178" t="s">
        <v>437</v>
      </c>
      <c r="AK231" s="178" t="s">
        <v>437</v>
      </c>
      <c r="AL231" s="182"/>
      <c r="AM231" s="179" t="s">
        <v>632</v>
      </c>
      <c r="AN231" s="157"/>
    </row>
    <row r="232" spans="1:40" x14ac:dyDescent="0.45">
      <c r="A232" s="157">
        <v>233</v>
      </c>
      <c r="B232" s="180" t="s">
        <v>433</v>
      </c>
      <c r="C232" s="181"/>
      <c r="D232" s="169" t="s">
        <v>633</v>
      </c>
      <c r="E232" s="182"/>
      <c r="F232" s="176" t="s">
        <v>634</v>
      </c>
      <c r="G232" s="184">
        <v>31</v>
      </c>
      <c r="H232" s="183">
        <f t="shared" si="14"/>
        <v>116</v>
      </c>
      <c r="I232" s="172">
        <v>59</v>
      </c>
      <c r="J232" s="172">
        <v>57</v>
      </c>
      <c r="K232" s="177">
        <v>4</v>
      </c>
      <c r="L232" s="172">
        <v>3</v>
      </c>
      <c r="M232" s="172">
        <v>4</v>
      </c>
      <c r="N232" s="172">
        <v>5</v>
      </c>
      <c r="O232" s="172">
        <v>10</v>
      </c>
      <c r="P232" s="172">
        <v>4</v>
      </c>
      <c r="Q232" s="172">
        <v>5</v>
      </c>
      <c r="R232" s="172">
        <v>4</v>
      </c>
      <c r="S232" s="172">
        <v>6</v>
      </c>
      <c r="T232" s="172">
        <v>6</v>
      </c>
      <c r="U232" s="172">
        <v>10</v>
      </c>
      <c r="V232" s="172">
        <v>7</v>
      </c>
      <c r="W232" s="172">
        <v>7</v>
      </c>
      <c r="X232" s="172">
        <v>7</v>
      </c>
      <c r="Y232" s="172">
        <v>16</v>
      </c>
      <c r="Z232" s="172">
        <v>8</v>
      </c>
      <c r="AA232" s="172">
        <v>5</v>
      </c>
      <c r="AB232" s="172">
        <v>4</v>
      </c>
      <c r="AC232" s="172" t="s">
        <v>108</v>
      </c>
      <c r="AD232" s="172">
        <v>1</v>
      </c>
      <c r="AE232" s="172" t="s">
        <v>108</v>
      </c>
      <c r="AF232" s="172" t="s">
        <v>108</v>
      </c>
      <c r="AG232" s="178">
        <v>11</v>
      </c>
      <c r="AH232" s="178">
        <v>64</v>
      </c>
      <c r="AI232" s="178">
        <v>41</v>
      </c>
      <c r="AJ232" s="178">
        <v>18</v>
      </c>
      <c r="AK232" s="178">
        <v>5</v>
      </c>
      <c r="AL232" s="182"/>
      <c r="AM232" s="179" t="s">
        <v>634</v>
      </c>
      <c r="AN232" s="157"/>
    </row>
    <row r="233" spans="1:40" x14ac:dyDescent="0.45">
      <c r="A233" s="157">
        <v>234</v>
      </c>
      <c r="B233" s="180" t="s">
        <v>436</v>
      </c>
      <c r="C233" s="181" t="s">
        <v>634</v>
      </c>
      <c r="D233" s="169"/>
      <c r="E233" s="182"/>
      <c r="F233" s="176" t="s">
        <v>635</v>
      </c>
      <c r="G233" s="172" t="s">
        <v>437</v>
      </c>
      <c r="H233" s="172" t="s">
        <v>437</v>
      </c>
      <c r="I233" s="172" t="s">
        <v>437</v>
      </c>
      <c r="J233" s="172" t="s">
        <v>437</v>
      </c>
      <c r="K233" s="177" t="s">
        <v>437</v>
      </c>
      <c r="L233" s="172" t="s">
        <v>437</v>
      </c>
      <c r="M233" s="172" t="s">
        <v>437</v>
      </c>
      <c r="N233" s="172" t="s">
        <v>437</v>
      </c>
      <c r="O233" s="172" t="s">
        <v>437</v>
      </c>
      <c r="P233" s="172" t="s">
        <v>437</v>
      </c>
      <c r="Q233" s="172" t="s">
        <v>437</v>
      </c>
      <c r="R233" s="172" t="s">
        <v>437</v>
      </c>
      <c r="S233" s="172" t="s">
        <v>437</v>
      </c>
      <c r="T233" s="172" t="s">
        <v>437</v>
      </c>
      <c r="U233" s="172" t="s">
        <v>437</v>
      </c>
      <c r="V233" s="172" t="s">
        <v>437</v>
      </c>
      <c r="W233" s="172" t="s">
        <v>437</v>
      </c>
      <c r="X233" s="172" t="s">
        <v>437</v>
      </c>
      <c r="Y233" s="172" t="s">
        <v>437</v>
      </c>
      <c r="Z233" s="172" t="s">
        <v>437</v>
      </c>
      <c r="AA233" s="172" t="s">
        <v>437</v>
      </c>
      <c r="AB233" s="172" t="s">
        <v>437</v>
      </c>
      <c r="AC233" s="172" t="s">
        <v>437</v>
      </c>
      <c r="AD233" s="172" t="s">
        <v>437</v>
      </c>
      <c r="AE233" s="172" t="s">
        <v>437</v>
      </c>
      <c r="AF233" s="172" t="s">
        <v>437</v>
      </c>
      <c r="AG233" s="178" t="s">
        <v>437</v>
      </c>
      <c r="AH233" s="178" t="s">
        <v>437</v>
      </c>
      <c r="AI233" s="178" t="s">
        <v>437</v>
      </c>
      <c r="AJ233" s="178" t="s">
        <v>437</v>
      </c>
      <c r="AK233" s="178" t="s">
        <v>437</v>
      </c>
      <c r="AL233" s="182"/>
      <c r="AM233" s="179" t="s">
        <v>635</v>
      </c>
      <c r="AN233" s="157"/>
    </row>
    <row r="234" spans="1:40" x14ac:dyDescent="0.45">
      <c r="A234" s="157">
        <v>235</v>
      </c>
      <c r="B234" s="180"/>
      <c r="C234" s="181"/>
      <c r="D234" s="169"/>
      <c r="E234" s="182"/>
      <c r="F234" s="176" t="s">
        <v>636</v>
      </c>
      <c r="G234" s="184">
        <v>12</v>
      </c>
      <c r="H234" s="183">
        <f t="shared" si="14"/>
        <v>40</v>
      </c>
      <c r="I234" s="172">
        <v>20</v>
      </c>
      <c r="J234" s="172">
        <v>20</v>
      </c>
      <c r="K234" s="177">
        <v>1</v>
      </c>
      <c r="L234" s="172">
        <v>1</v>
      </c>
      <c r="M234" s="172" t="s">
        <v>108</v>
      </c>
      <c r="N234" s="172">
        <v>1</v>
      </c>
      <c r="O234" s="172">
        <v>1</v>
      </c>
      <c r="P234" s="172">
        <v>3</v>
      </c>
      <c r="Q234" s="172" t="s">
        <v>108</v>
      </c>
      <c r="R234" s="172" t="s">
        <v>108</v>
      </c>
      <c r="S234" s="172">
        <v>2</v>
      </c>
      <c r="T234" s="172">
        <v>2</v>
      </c>
      <c r="U234" s="172">
        <v>5</v>
      </c>
      <c r="V234" s="172">
        <v>4</v>
      </c>
      <c r="W234" s="172">
        <v>3</v>
      </c>
      <c r="X234" s="172">
        <v>1</v>
      </c>
      <c r="Y234" s="172">
        <v>6</v>
      </c>
      <c r="Z234" s="172">
        <v>4</v>
      </c>
      <c r="AA234" s="172">
        <v>2</v>
      </c>
      <c r="AB234" s="172">
        <v>3</v>
      </c>
      <c r="AC234" s="172">
        <v>1</v>
      </c>
      <c r="AD234" s="172" t="s">
        <v>108</v>
      </c>
      <c r="AE234" s="172" t="s">
        <v>108</v>
      </c>
      <c r="AF234" s="172" t="s">
        <v>108</v>
      </c>
      <c r="AG234" s="178">
        <v>2</v>
      </c>
      <c r="AH234" s="178">
        <v>21</v>
      </c>
      <c r="AI234" s="178">
        <v>17</v>
      </c>
      <c r="AJ234" s="178">
        <v>10</v>
      </c>
      <c r="AK234" s="178">
        <v>4</v>
      </c>
      <c r="AL234" s="182"/>
      <c r="AM234" s="179" t="s">
        <v>636</v>
      </c>
      <c r="AN234" s="157"/>
    </row>
    <row r="235" spans="1:40" x14ac:dyDescent="0.45">
      <c r="A235" s="157">
        <v>236</v>
      </c>
      <c r="B235" s="180" t="s">
        <v>436</v>
      </c>
      <c r="C235" s="169" t="s">
        <v>637</v>
      </c>
      <c r="D235" s="169"/>
      <c r="E235" s="182"/>
      <c r="F235" s="176" t="s">
        <v>638</v>
      </c>
      <c r="G235" s="172" t="s">
        <v>437</v>
      </c>
      <c r="H235" s="172" t="s">
        <v>437</v>
      </c>
      <c r="I235" s="172" t="s">
        <v>437</v>
      </c>
      <c r="J235" s="172" t="s">
        <v>437</v>
      </c>
      <c r="K235" s="177" t="s">
        <v>437</v>
      </c>
      <c r="L235" s="172" t="s">
        <v>437</v>
      </c>
      <c r="M235" s="172" t="s">
        <v>437</v>
      </c>
      <c r="N235" s="172" t="s">
        <v>437</v>
      </c>
      <c r="O235" s="172" t="s">
        <v>437</v>
      </c>
      <c r="P235" s="172" t="s">
        <v>437</v>
      </c>
      <c r="Q235" s="172" t="s">
        <v>437</v>
      </c>
      <c r="R235" s="172" t="s">
        <v>437</v>
      </c>
      <c r="S235" s="172" t="s">
        <v>437</v>
      </c>
      <c r="T235" s="172" t="s">
        <v>437</v>
      </c>
      <c r="U235" s="172" t="s">
        <v>437</v>
      </c>
      <c r="V235" s="172" t="s">
        <v>437</v>
      </c>
      <c r="W235" s="172" t="s">
        <v>437</v>
      </c>
      <c r="X235" s="172" t="s">
        <v>437</v>
      </c>
      <c r="Y235" s="172" t="s">
        <v>437</v>
      </c>
      <c r="Z235" s="172" t="s">
        <v>437</v>
      </c>
      <c r="AA235" s="172" t="s">
        <v>437</v>
      </c>
      <c r="AB235" s="172" t="s">
        <v>437</v>
      </c>
      <c r="AC235" s="172" t="s">
        <v>437</v>
      </c>
      <c r="AD235" s="172" t="s">
        <v>437</v>
      </c>
      <c r="AE235" s="172" t="s">
        <v>437</v>
      </c>
      <c r="AF235" s="172" t="s">
        <v>437</v>
      </c>
      <c r="AG235" s="178" t="s">
        <v>437</v>
      </c>
      <c r="AH235" s="178" t="s">
        <v>437</v>
      </c>
      <c r="AI235" s="178" t="s">
        <v>437</v>
      </c>
      <c r="AJ235" s="178" t="s">
        <v>437</v>
      </c>
      <c r="AK235" s="178" t="s">
        <v>437</v>
      </c>
      <c r="AL235" s="182"/>
      <c r="AM235" s="179" t="s">
        <v>638</v>
      </c>
      <c r="AN235" s="157"/>
    </row>
    <row r="236" spans="1:40" x14ac:dyDescent="0.45">
      <c r="A236" s="157">
        <v>237</v>
      </c>
      <c r="B236" s="180" t="s">
        <v>436</v>
      </c>
      <c r="C236" s="169" t="s">
        <v>637</v>
      </c>
      <c r="D236" s="169"/>
      <c r="E236" s="182"/>
      <c r="F236" s="176" t="s">
        <v>639</v>
      </c>
      <c r="G236" s="172" t="s">
        <v>437</v>
      </c>
      <c r="H236" s="172" t="s">
        <v>437</v>
      </c>
      <c r="I236" s="172" t="s">
        <v>437</v>
      </c>
      <c r="J236" s="172" t="s">
        <v>437</v>
      </c>
      <c r="K236" s="177" t="s">
        <v>437</v>
      </c>
      <c r="L236" s="172" t="s">
        <v>437</v>
      </c>
      <c r="M236" s="172" t="s">
        <v>437</v>
      </c>
      <c r="N236" s="172" t="s">
        <v>437</v>
      </c>
      <c r="O236" s="172" t="s">
        <v>437</v>
      </c>
      <c r="P236" s="172" t="s">
        <v>437</v>
      </c>
      <c r="Q236" s="172" t="s">
        <v>437</v>
      </c>
      <c r="R236" s="172" t="s">
        <v>437</v>
      </c>
      <c r="S236" s="172" t="s">
        <v>437</v>
      </c>
      <c r="T236" s="172" t="s">
        <v>437</v>
      </c>
      <c r="U236" s="172" t="s">
        <v>437</v>
      </c>
      <c r="V236" s="172" t="s">
        <v>437</v>
      </c>
      <c r="W236" s="172" t="s">
        <v>437</v>
      </c>
      <c r="X236" s="172" t="s">
        <v>437</v>
      </c>
      <c r="Y236" s="172" t="s">
        <v>437</v>
      </c>
      <c r="Z236" s="172" t="s">
        <v>437</v>
      </c>
      <c r="AA236" s="172" t="s">
        <v>437</v>
      </c>
      <c r="AB236" s="172" t="s">
        <v>437</v>
      </c>
      <c r="AC236" s="172" t="s">
        <v>437</v>
      </c>
      <c r="AD236" s="172" t="s">
        <v>437</v>
      </c>
      <c r="AE236" s="172" t="s">
        <v>437</v>
      </c>
      <c r="AF236" s="172" t="s">
        <v>437</v>
      </c>
      <c r="AG236" s="178" t="s">
        <v>437</v>
      </c>
      <c r="AH236" s="178" t="s">
        <v>437</v>
      </c>
      <c r="AI236" s="178" t="s">
        <v>437</v>
      </c>
      <c r="AJ236" s="178" t="s">
        <v>437</v>
      </c>
      <c r="AK236" s="178" t="s">
        <v>437</v>
      </c>
      <c r="AL236" s="182"/>
      <c r="AM236" s="179" t="s">
        <v>639</v>
      </c>
      <c r="AN236" s="157"/>
    </row>
    <row r="237" spans="1:40" x14ac:dyDescent="0.45">
      <c r="A237" s="157"/>
      <c r="B237" s="180" t="s">
        <v>433</v>
      </c>
      <c r="C237" s="181"/>
      <c r="D237" s="169" t="s">
        <v>640</v>
      </c>
      <c r="E237" s="182"/>
      <c r="F237" s="176" t="s">
        <v>637</v>
      </c>
      <c r="G237" s="184">
        <v>26</v>
      </c>
      <c r="H237" s="183">
        <f>SUM(K237:AF237)</f>
        <v>72</v>
      </c>
      <c r="I237" s="172">
        <v>41</v>
      </c>
      <c r="J237" s="172">
        <v>31</v>
      </c>
      <c r="K237" s="177">
        <v>1</v>
      </c>
      <c r="L237" s="172">
        <v>2</v>
      </c>
      <c r="M237" s="172">
        <v>2</v>
      </c>
      <c r="N237" s="172">
        <v>1</v>
      </c>
      <c r="O237" s="172">
        <v>1</v>
      </c>
      <c r="P237" s="172">
        <v>3</v>
      </c>
      <c r="Q237" s="172" t="s">
        <v>108</v>
      </c>
      <c r="R237" s="172">
        <v>5</v>
      </c>
      <c r="S237" s="172">
        <v>4</v>
      </c>
      <c r="T237" s="172">
        <v>7</v>
      </c>
      <c r="U237" s="172">
        <v>1</v>
      </c>
      <c r="V237" s="172">
        <v>6</v>
      </c>
      <c r="W237" s="172">
        <v>5</v>
      </c>
      <c r="X237" s="172">
        <v>10</v>
      </c>
      <c r="Y237" s="172">
        <v>9</v>
      </c>
      <c r="Z237" s="172">
        <v>4</v>
      </c>
      <c r="AA237" s="172">
        <v>6</v>
      </c>
      <c r="AB237" s="172">
        <v>4</v>
      </c>
      <c r="AC237" s="172">
        <v>1</v>
      </c>
      <c r="AD237" s="172" t="s">
        <v>108</v>
      </c>
      <c r="AE237" s="172" t="s">
        <v>108</v>
      </c>
      <c r="AF237" s="172" t="s">
        <v>108</v>
      </c>
      <c r="AG237" s="178">
        <v>5</v>
      </c>
      <c r="AH237" s="178">
        <v>33</v>
      </c>
      <c r="AI237" s="178">
        <v>34</v>
      </c>
      <c r="AJ237" s="178">
        <v>15</v>
      </c>
      <c r="AK237" s="178">
        <v>5</v>
      </c>
      <c r="AL237" s="182"/>
      <c r="AM237" s="179"/>
      <c r="AN237" s="157"/>
    </row>
    <row r="238" spans="1:40" x14ac:dyDescent="0.45">
      <c r="A238" s="157">
        <v>238</v>
      </c>
      <c r="B238" s="180"/>
      <c r="C238" s="181"/>
      <c r="D238" s="169"/>
      <c r="E238" s="182"/>
      <c r="F238" s="176" t="s">
        <v>641</v>
      </c>
      <c r="G238" s="184">
        <v>32</v>
      </c>
      <c r="H238" s="183">
        <f>SUM(K238:AF238)</f>
        <v>88</v>
      </c>
      <c r="I238" s="172">
        <v>44</v>
      </c>
      <c r="J238" s="172">
        <v>44</v>
      </c>
      <c r="K238" s="177">
        <v>2</v>
      </c>
      <c r="L238" s="172">
        <v>9</v>
      </c>
      <c r="M238" s="172">
        <v>3</v>
      </c>
      <c r="N238" s="172">
        <v>3</v>
      </c>
      <c r="O238" s="172" t="s">
        <v>108</v>
      </c>
      <c r="P238" s="172">
        <v>1</v>
      </c>
      <c r="Q238" s="172">
        <v>1</v>
      </c>
      <c r="R238" s="172">
        <v>7</v>
      </c>
      <c r="S238" s="172">
        <v>7</v>
      </c>
      <c r="T238" s="172">
        <v>6</v>
      </c>
      <c r="U238" s="172">
        <v>1</v>
      </c>
      <c r="V238" s="172">
        <v>5</v>
      </c>
      <c r="W238" s="172">
        <v>10</v>
      </c>
      <c r="X238" s="172">
        <v>15</v>
      </c>
      <c r="Y238" s="172">
        <v>5</v>
      </c>
      <c r="Z238" s="172">
        <v>3</v>
      </c>
      <c r="AA238" s="172">
        <v>5</v>
      </c>
      <c r="AB238" s="172">
        <v>3</v>
      </c>
      <c r="AC238" s="172">
        <v>2</v>
      </c>
      <c r="AD238" s="172" t="s">
        <v>108</v>
      </c>
      <c r="AE238" s="172" t="s">
        <v>108</v>
      </c>
      <c r="AF238" s="172" t="s">
        <v>108</v>
      </c>
      <c r="AG238" s="178">
        <v>14</v>
      </c>
      <c r="AH238" s="178">
        <v>41</v>
      </c>
      <c r="AI238" s="178">
        <v>33</v>
      </c>
      <c r="AJ238" s="178">
        <v>13</v>
      </c>
      <c r="AK238" s="178">
        <v>5</v>
      </c>
      <c r="AL238" s="182"/>
      <c r="AM238" s="179" t="s">
        <v>641</v>
      </c>
      <c r="AN238" s="157"/>
    </row>
    <row r="239" spans="1:40" x14ac:dyDescent="0.45">
      <c r="A239" s="157">
        <v>239</v>
      </c>
      <c r="B239" s="180" t="s">
        <v>433</v>
      </c>
      <c r="C239" s="181"/>
      <c r="D239" s="169" t="s">
        <v>642</v>
      </c>
      <c r="E239" s="182"/>
      <c r="F239" s="176" t="s">
        <v>643</v>
      </c>
      <c r="G239" s="184">
        <v>11</v>
      </c>
      <c r="H239" s="183">
        <f t="shared" si="14"/>
        <v>36</v>
      </c>
      <c r="I239" s="172">
        <v>20</v>
      </c>
      <c r="J239" s="172">
        <v>16</v>
      </c>
      <c r="K239" s="177" t="s">
        <v>108</v>
      </c>
      <c r="L239" s="172">
        <v>3</v>
      </c>
      <c r="M239" s="172">
        <v>1</v>
      </c>
      <c r="N239" s="172">
        <v>2</v>
      </c>
      <c r="O239" s="172">
        <v>2</v>
      </c>
      <c r="P239" s="172" t="s">
        <v>108</v>
      </c>
      <c r="Q239" s="172" t="s">
        <v>108</v>
      </c>
      <c r="R239" s="172">
        <v>3</v>
      </c>
      <c r="S239" s="172">
        <v>1</v>
      </c>
      <c r="T239" s="172">
        <v>4</v>
      </c>
      <c r="U239" s="172">
        <v>3</v>
      </c>
      <c r="V239" s="172">
        <v>2</v>
      </c>
      <c r="W239" s="172">
        <v>2</v>
      </c>
      <c r="X239" s="172">
        <v>3</v>
      </c>
      <c r="Y239" s="172">
        <v>4</v>
      </c>
      <c r="Z239" s="172">
        <v>2</v>
      </c>
      <c r="AA239" s="172">
        <v>4</v>
      </c>
      <c r="AB239" s="172" t="s">
        <v>108</v>
      </c>
      <c r="AC239" s="172" t="s">
        <v>108</v>
      </c>
      <c r="AD239" s="172" t="s">
        <v>108</v>
      </c>
      <c r="AE239" s="172" t="s">
        <v>108</v>
      </c>
      <c r="AF239" s="172" t="s">
        <v>108</v>
      </c>
      <c r="AG239" s="178">
        <v>4</v>
      </c>
      <c r="AH239" s="178">
        <v>19</v>
      </c>
      <c r="AI239" s="178">
        <v>13</v>
      </c>
      <c r="AJ239" s="178">
        <v>6</v>
      </c>
      <c r="AK239" s="178" t="s">
        <v>108</v>
      </c>
      <c r="AL239" s="182"/>
      <c r="AM239" s="179" t="s">
        <v>643</v>
      </c>
      <c r="AN239" s="157"/>
    </row>
    <row r="240" spans="1:40" x14ac:dyDescent="0.45">
      <c r="A240" s="157">
        <v>240</v>
      </c>
      <c r="B240" s="180" t="s">
        <v>436</v>
      </c>
      <c r="C240" s="181" t="s">
        <v>643</v>
      </c>
      <c r="D240" s="169"/>
      <c r="E240" s="182"/>
      <c r="F240" s="176" t="s">
        <v>642</v>
      </c>
      <c r="G240" s="172" t="s">
        <v>437</v>
      </c>
      <c r="H240" s="172" t="s">
        <v>437</v>
      </c>
      <c r="I240" s="172" t="s">
        <v>437</v>
      </c>
      <c r="J240" s="172" t="s">
        <v>437</v>
      </c>
      <c r="K240" s="177" t="s">
        <v>437</v>
      </c>
      <c r="L240" s="172" t="s">
        <v>437</v>
      </c>
      <c r="M240" s="172" t="s">
        <v>437</v>
      </c>
      <c r="N240" s="172" t="s">
        <v>437</v>
      </c>
      <c r="O240" s="172" t="s">
        <v>437</v>
      </c>
      <c r="P240" s="172" t="s">
        <v>437</v>
      </c>
      <c r="Q240" s="172" t="s">
        <v>437</v>
      </c>
      <c r="R240" s="172" t="s">
        <v>437</v>
      </c>
      <c r="S240" s="172" t="s">
        <v>437</v>
      </c>
      <c r="T240" s="172" t="s">
        <v>437</v>
      </c>
      <c r="U240" s="172" t="s">
        <v>437</v>
      </c>
      <c r="V240" s="172" t="s">
        <v>437</v>
      </c>
      <c r="W240" s="172" t="s">
        <v>437</v>
      </c>
      <c r="X240" s="172" t="s">
        <v>437</v>
      </c>
      <c r="Y240" s="172" t="s">
        <v>437</v>
      </c>
      <c r="Z240" s="172" t="s">
        <v>437</v>
      </c>
      <c r="AA240" s="172" t="s">
        <v>437</v>
      </c>
      <c r="AB240" s="172" t="s">
        <v>437</v>
      </c>
      <c r="AC240" s="172" t="s">
        <v>437</v>
      </c>
      <c r="AD240" s="172" t="s">
        <v>437</v>
      </c>
      <c r="AE240" s="172" t="s">
        <v>437</v>
      </c>
      <c r="AF240" s="172" t="s">
        <v>437</v>
      </c>
      <c r="AG240" s="178" t="s">
        <v>437</v>
      </c>
      <c r="AH240" s="178" t="s">
        <v>437</v>
      </c>
      <c r="AI240" s="178" t="s">
        <v>437</v>
      </c>
      <c r="AJ240" s="178" t="s">
        <v>437</v>
      </c>
      <c r="AK240" s="178" t="s">
        <v>437</v>
      </c>
      <c r="AL240" s="182"/>
      <c r="AM240" s="179" t="s">
        <v>642</v>
      </c>
      <c r="AN240" s="157"/>
    </row>
    <row r="241" spans="1:40" x14ac:dyDescent="0.45">
      <c r="A241" s="157">
        <v>241</v>
      </c>
      <c r="B241" s="180"/>
      <c r="C241" s="181"/>
      <c r="D241" s="169"/>
      <c r="E241" s="182"/>
      <c r="F241" s="176" t="s">
        <v>644</v>
      </c>
      <c r="G241" s="184">
        <v>45</v>
      </c>
      <c r="H241" s="183">
        <f t="shared" si="14"/>
        <v>143</v>
      </c>
      <c r="I241" s="172">
        <v>72</v>
      </c>
      <c r="J241" s="172">
        <v>71</v>
      </c>
      <c r="K241" s="177">
        <v>1</v>
      </c>
      <c r="L241" s="172">
        <v>3</v>
      </c>
      <c r="M241" s="172">
        <v>6</v>
      </c>
      <c r="N241" s="172">
        <v>10</v>
      </c>
      <c r="O241" s="172">
        <v>8</v>
      </c>
      <c r="P241" s="172">
        <v>5</v>
      </c>
      <c r="Q241" s="172">
        <v>5</v>
      </c>
      <c r="R241" s="172">
        <v>2</v>
      </c>
      <c r="S241" s="172">
        <v>12</v>
      </c>
      <c r="T241" s="172">
        <v>15</v>
      </c>
      <c r="U241" s="172">
        <v>15</v>
      </c>
      <c r="V241" s="172">
        <v>10</v>
      </c>
      <c r="W241" s="172">
        <v>6</v>
      </c>
      <c r="X241" s="172">
        <v>2</v>
      </c>
      <c r="Y241" s="172">
        <v>18</v>
      </c>
      <c r="Z241" s="172">
        <v>11</v>
      </c>
      <c r="AA241" s="172">
        <v>9</v>
      </c>
      <c r="AB241" s="172">
        <v>4</v>
      </c>
      <c r="AC241" s="172">
        <v>1</v>
      </c>
      <c r="AD241" s="172" t="s">
        <v>108</v>
      </c>
      <c r="AE241" s="172" t="s">
        <v>108</v>
      </c>
      <c r="AF241" s="172" t="s">
        <v>108</v>
      </c>
      <c r="AG241" s="178">
        <v>10</v>
      </c>
      <c r="AH241" s="178">
        <v>88</v>
      </c>
      <c r="AI241" s="178">
        <v>45</v>
      </c>
      <c r="AJ241" s="178">
        <v>25</v>
      </c>
      <c r="AK241" s="178">
        <v>5</v>
      </c>
      <c r="AL241" s="182"/>
      <c r="AM241" s="179" t="s">
        <v>644</v>
      </c>
      <c r="AN241" s="157"/>
    </row>
    <row r="242" spans="1:40" x14ac:dyDescent="0.45">
      <c r="A242" s="157">
        <v>242</v>
      </c>
      <c r="B242" s="180"/>
      <c r="C242" s="181"/>
      <c r="D242" s="169"/>
      <c r="E242" s="182"/>
      <c r="F242" s="176" t="s">
        <v>645</v>
      </c>
      <c r="G242" s="184">
        <v>17</v>
      </c>
      <c r="H242" s="183">
        <f t="shared" si="14"/>
        <v>50</v>
      </c>
      <c r="I242" s="172">
        <v>26</v>
      </c>
      <c r="J242" s="172">
        <v>24</v>
      </c>
      <c r="K242" s="177">
        <v>1</v>
      </c>
      <c r="L242" s="172">
        <v>2</v>
      </c>
      <c r="M242" s="172">
        <v>2</v>
      </c>
      <c r="N242" s="172">
        <v>1</v>
      </c>
      <c r="O242" s="172">
        <v>3</v>
      </c>
      <c r="P242" s="172">
        <v>3</v>
      </c>
      <c r="Q242" s="172" t="s">
        <v>108</v>
      </c>
      <c r="R242" s="172">
        <v>1</v>
      </c>
      <c r="S242" s="172">
        <v>3</v>
      </c>
      <c r="T242" s="172">
        <v>6</v>
      </c>
      <c r="U242" s="172">
        <v>2</v>
      </c>
      <c r="V242" s="172">
        <v>4</v>
      </c>
      <c r="W242" s="172">
        <v>3</v>
      </c>
      <c r="X242" s="172">
        <v>5</v>
      </c>
      <c r="Y242" s="172">
        <v>6</v>
      </c>
      <c r="Z242" s="172">
        <v>6</v>
      </c>
      <c r="AA242" s="172">
        <v>2</v>
      </c>
      <c r="AB242" s="172" t="s">
        <v>108</v>
      </c>
      <c r="AC242" s="172" t="s">
        <v>108</v>
      </c>
      <c r="AD242" s="172" t="s">
        <v>108</v>
      </c>
      <c r="AE242" s="172" t="s">
        <v>108</v>
      </c>
      <c r="AF242" s="172" t="s">
        <v>108</v>
      </c>
      <c r="AG242" s="178">
        <v>5</v>
      </c>
      <c r="AH242" s="178">
        <v>26</v>
      </c>
      <c r="AI242" s="178">
        <v>19</v>
      </c>
      <c r="AJ242" s="178">
        <v>8</v>
      </c>
      <c r="AK242" s="178" t="s">
        <v>108</v>
      </c>
      <c r="AL242" s="182"/>
      <c r="AM242" s="179" t="s">
        <v>645</v>
      </c>
      <c r="AN242" s="157"/>
    </row>
    <row r="243" spans="1:40" x14ac:dyDescent="0.45">
      <c r="A243" s="157">
        <v>243</v>
      </c>
      <c r="B243" s="180"/>
      <c r="C243" s="181"/>
      <c r="D243" s="169"/>
      <c r="E243" s="182"/>
      <c r="F243" s="176" t="s">
        <v>646</v>
      </c>
      <c r="G243" s="184">
        <v>27</v>
      </c>
      <c r="H243" s="183">
        <f t="shared" si="14"/>
        <v>81</v>
      </c>
      <c r="I243" s="172">
        <v>37</v>
      </c>
      <c r="J243" s="172">
        <v>44</v>
      </c>
      <c r="K243" s="177">
        <v>7</v>
      </c>
      <c r="L243" s="172">
        <v>6</v>
      </c>
      <c r="M243" s="172">
        <v>2</v>
      </c>
      <c r="N243" s="172">
        <v>1</v>
      </c>
      <c r="O243" s="172" t="s">
        <v>108</v>
      </c>
      <c r="P243" s="172">
        <v>3</v>
      </c>
      <c r="Q243" s="172">
        <v>5</v>
      </c>
      <c r="R243" s="172">
        <v>9</v>
      </c>
      <c r="S243" s="172">
        <v>4</v>
      </c>
      <c r="T243" s="172">
        <v>3</v>
      </c>
      <c r="U243" s="172">
        <v>4</v>
      </c>
      <c r="V243" s="172">
        <v>7</v>
      </c>
      <c r="W243" s="172">
        <v>11</v>
      </c>
      <c r="X243" s="172">
        <v>5</v>
      </c>
      <c r="Y243" s="172">
        <v>4</v>
      </c>
      <c r="Z243" s="172">
        <v>5</v>
      </c>
      <c r="AA243" s="172">
        <v>1</v>
      </c>
      <c r="AB243" s="172">
        <v>2</v>
      </c>
      <c r="AC243" s="172">
        <v>2</v>
      </c>
      <c r="AD243" s="172" t="s">
        <v>108</v>
      </c>
      <c r="AE243" s="172" t="s">
        <v>108</v>
      </c>
      <c r="AF243" s="172" t="s">
        <v>108</v>
      </c>
      <c r="AG243" s="178">
        <v>15</v>
      </c>
      <c r="AH243" s="178">
        <v>47</v>
      </c>
      <c r="AI243" s="178">
        <v>19</v>
      </c>
      <c r="AJ243" s="178">
        <v>10</v>
      </c>
      <c r="AK243" s="178">
        <v>4</v>
      </c>
      <c r="AL243" s="182"/>
      <c r="AM243" s="179" t="s">
        <v>646</v>
      </c>
      <c r="AN243" s="157"/>
    </row>
    <row r="244" spans="1:40" x14ac:dyDescent="0.45">
      <c r="A244" s="157">
        <v>244</v>
      </c>
      <c r="B244" s="180"/>
      <c r="C244" s="181"/>
      <c r="D244" s="169"/>
      <c r="E244" s="182"/>
      <c r="F244" s="176" t="s">
        <v>647</v>
      </c>
      <c r="G244" s="184">
        <v>50</v>
      </c>
      <c r="H244" s="183">
        <f t="shared" si="14"/>
        <v>170</v>
      </c>
      <c r="I244" s="172">
        <v>87</v>
      </c>
      <c r="J244" s="172">
        <v>83</v>
      </c>
      <c r="K244" s="177">
        <v>8</v>
      </c>
      <c r="L244" s="172">
        <v>9</v>
      </c>
      <c r="M244" s="172">
        <v>7</v>
      </c>
      <c r="N244" s="172">
        <v>12</v>
      </c>
      <c r="O244" s="172">
        <v>8</v>
      </c>
      <c r="P244" s="172">
        <v>5</v>
      </c>
      <c r="Q244" s="172">
        <v>8</v>
      </c>
      <c r="R244" s="172">
        <v>10</v>
      </c>
      <c r="S244" s="172">
        <v>9</v>
      </c>
      <c r="T244" s="172">
        <v>14</v>
      </c>
      <c r="U244" s="172">
        <v>8</v>
      </c>
      <c r="V244" s="172">
        <v>18</v>
      </c>
      <c r="W244" s="172">
        <v>10</v>
      </c>
      <c r="X244" s="172">
        <v>8</v>
      </c>
      <c r="Y244" s="172">
        <v>9</v>
      </c>
      <c r="Z244" s="172">
        <v>7</v>
      </c>
      <c r="AA244" s="172">
        <v>8</v>
      </c>
      <c r="AB244" s="172">
        <v>10</v>
      </c>
      <c r="AC244" s="172">
        <v>2</v>
      </c>
      <c r="AD244" s="172" t="s">
        <v>108</v>
      </c>
      <c r="AE244" s="172" t="s">
        <v>108</v>
      </c>
      <c r="AF244" s="172" t="s">
        <v>108</v>
      </c>
      <c r="AG244" s="178">
        <v>24</v>
      </c>
      <c r="AH244" s="178">
        <v>102</v>
      </c>
      <c r="AI244" s="178">
        <v>44</v>
      </c>
      <c r="AJ244" s="178">
        <v>27</v>
      </c>
      <c r="AK244" s="178">
        <v>12</v>
      </c>
      <c r="AL244" s="182"/>
      <c r="AM244" s="179" t="s">
        <v>647</v>
      </c>
      <c r="AN244" s="157"/>
    </row>
    <row r="245" spans="1:40" x14ac:dyDescent="0.45">
      <c r="A245" s="157">
        <v>245</v>
      </c>
      <c r="B245" s="180"/>
      <c r="C245" s="181"/>
      <c r="D245" s="169"/>
      <c r="E245" s="182"/>
      <c r="F245" s="176" t="s">
        <v>648</v>
      </c>
      <c r="G245" s="184">
        <v>8</v>
      </c>
      <c r="H245" s="183">
        <f t="shared" si="14"/>
        <v>24</v>
      </c>
      <c r="I245" s="172">
        <v>11</v>
      </c>
      <c r="J245" s="172">
        <v>13</v>
      </c>
      <c r="K245" s="177">
        <v>1</v>
      </c>
      <c r="L245" s="172">
        <v>2</v>
      </c>
      <c r="M245" s="172">
        <v>3</v>
      </c>
      <c r="N245" s="172">
        <v>1</v>
      </c>
      <c r="O245" s="172" t="s">
        <v>108</v>
      </c>
      <c r="P245" s="172" t="s">
        <v>108</v>
      </c>
      <c r="Q245" s="172">
        <v>1</v>
      </c>
      <c r="R245" s="172">
        <v>3</v>
      </c>
      <c r="S245" s="172">
        <v>3</v>
      </c>
      <c r="T245" s="172">
        <v>2</v>
      </c>
      <c r="U245" s="172" t="s">
        <v>108</v>
      </c>
      <c r="V245" s="172">
        <v>2</v>
      </c>
      <c r="W245" s="172" t="s">
        <v>108</v>
      </c>
      <c r="X245" s="172">
        <v>2</v>
      </c>
      <c r="Y245" s="172">
        <v>1</v>
      </c>
      <c r="Z245" s="172">
        <v>2</v>
      </c>
      <c r="AA245" s="172" t="s">
        <v>108</v>
      </c>
      <c r="AB245" s="172">
        <v>1</v>
      </c>
      <c r="AC245" s="172" t="s">
        <v>108</v>
      </c>
      <c r="AD245" s="172" t="s">
        <v>108</v>
      </c>
      <c r="AE245" s="172" t="s">
        <v>108</v>
      </c>
      <c r="AF245" s="172" t="s">
        <v>108</v>
      </c>
      <c r="AG245" s="178">
        <v>6</v>
      </c>
      <c r="AH245" s="178">
        <v>12</v>
      </c>
      <c r="AI245" s="178">
        <v>6</v>
      </c>
      <c r="AJ245" s="178">
        <v>3</v>
      </c>
      <c r="AK245" s="178">
        <v>1</v>
      </c>
      <c r="AL245" s="182"/>
      <c r="AM245" s="179" t="s">
        <v>648</v>
      </c>
      <c r="AN245" s="157"/>
    </row>
    <row r="246" spans="1:40" x14ac:dyDescent="0.45">
      <c r="A246" s="157">
        <v>246</v>
      </c>
      <c r="B246" s="180"/>
      <c r="C246" s="181"/>
      <c r="D246" s="169"/>
      <c r="E246" s="182"/>
      <c r="F246" s="176" t="s">
        <v>649</v>
      </c>
      <c r="G246" s="184">
        <v>5</v>
      </c>
      <c r="H246" s="183">
        <f t="shared" si="14"/>
        <v>113</v>
      </c>
      <c r="I246" s="172">
        <v>21</v>
      </c>
      <c r="J246" s="172">
        <v>92</v>
      </c>
      <c r="K246" s="177" t="s">
        <v>108</v>
      </c>
      <c r="L246" s="172" t="s">
        <v>108</v>
      </c>
      <c r="M246" s="172" t="s">
        <v>108</v>
      </c>
      <c r="N246" s="172">
        <v>1</v>
      </c>
      <c r="O246" s="172">
        <v>1</v>
      </c>
      <c r="P246" s="172" t="s">
        <v>108</v>
      </c>
      <c r="Q246" s="172" t="s">
        <v>108</v>
      </c>
      <c r="R246" s="172" t="s">
        <v>108</v>
      </c>
      <c r="S246" s="172" t="s">
        <v>108</v>
      </c>
      <c r="T246" s="172">
        <v>2</v>
      </c>
      <c r="U246" s="172" t="s">
        <v>108</v>
      </c>
      <c r="V246" s="172">
        <v>1</v>
      </c>
      <c r="W246" s="172" t="s">
        <v>108</v>
      </c>
      <c r="X246" s="172">
        <v>2</v>
      </c>
      <c r="Y246" s="172">
        <v>11</v>
      </c>
      <c r="Z246" s="172">
        <v>11</v>
      </c>
      <c r="AA246" s="172">
        <v>18</v>
      </c>
      <c r="AB246" s="172">
        <v>36</v>
      </c>
      <c r="AC246" s="172">
        <v>19</v>
      </c>
      <c r="AD246" s="172">
        <v>8</v>
      </c>
      <c r="AE246" s="172">
        <v>3</v>
      </c>
      <c r="AF246" s="172" t="s">
        <v>108</v>
      </c>
      <c r="AG246" s="178" t="s">
        <v>108</v>
      </c>
      <c r="AH246" s="178">
        <v>5</v>
      </c>
      <c r="AI246" s="178">
        <v>108</v>
      </c>
      <c r="AJ246" s="178">
        <v>95</v>
      </c>
      <c r="AK246" s="178">
        <v>66</v>
      </c>
      <c r="AL246" s="182"/>
      <c r="AM246" s="179" t="s">
        <v>649</v>
      </c>
      <c r="AN246" s="157"/>
    </row>
    <row r="247" spans="1:40" x14ac:dyDescent="0.45">
      <c r="A247" s="157">
        <v>247</v>
      </c>
      <c r="B247" s="180"/>
      <c r="C247" s="181"/>
      <c r="D247" s="169"/>
      <c r="E247" s="182"/>
      <c r="F247" s="176" t="s">
        <v>650</v>
      </c>
      <c r="G247" s="184">
        <v>57</v>
      </c>
      <c r="H247" s="183">
        <f t="shared" si="14"/>
        <v>145</v>
      </c>
      <c r="I247" s="172">
        <v>68</v>
      </c>
      <c r="J247" s="172">
        <v>77</v>
      </c>
      <c r="K247" s="177">
        <v>5</v>
      </c>
      <c r="L247" s="172">
        <v>5</v>
      </c>
      <c r="M247" s="172">
        <v>3</v>
      </c>
      <c r="N247" s="172">
        <v>6</v>
      </c>
      <c r="O247" s="172">
        <v>4</v>
      </c>
      <c r="P247" s="172">
        <v>5</v>
      </c>
      <c r="Q247" s="172">
        <v>7</v>
      </c>
      <c r="R247" s="172">
        <v>5</v>
      </c>
      <c r="S247" s="172">
        <v>9</v>
      </c>
      <c r="T247" s="172">
        <v>10</v>
      </c>
      <c r="U247" s="172">
        <v>12</v>
      </c>
      <c r="V247" s="172">
        <v>16</v>
      </c>
      <c r="W247" s="172">
        <v>12</v>
      </c>
      <c r="X247" s="172">
        <v>14</v>
      </c>
      <c r="Y247" s="172">
        <v>15</v>
      </c>
      <c r="Z247" s="172">
        <v>10</v>
      </c>
      <c r="AA247" s="172">
        <v>4</v>
      </c>
      <c r="AB247" s="172">
        <v>3</v>
      </c>
      <c r="AC247" s="172" t="s">
        <v>108</v>
      </c>
      <c r="AD247" s="172" t="s">
        <v>108</v>
      </c>
      <c r="AE247" s="172" t="s">
        <v>108</v>
      </c>
      <c r="AF247" s="172" t="s">
        <v>108</v>
      </c>
      <c r="AG247" s="178">
        <v>13</v>
      </c>
      <c r="AH247" s="178">
        <v>86</v>
      </c>
      <c r="AI247" s="178">
        <v>46</v>
      </c>
      <c r="AJ247" s="178">
        <v>17</v>
      </c>
      <c r="AK247" s="178">
        <v>3</v>
      </c>
      <c r="AL247" s="182"/>
      <c r="AM247" s="179" t="s">
        <v>650</v>
      </c>
      <c r="AN247" s="157"/>
    </row>
    <row r="248" spans="1:40" x14ac:dyDescent="0.45">
      <c r="A248" s="157">
        <v>248</v>
      </c>
      <c r="B248" s="180" t="s">
        <v>436</v>
      </c>
      <c r="C248" s="181" t="s">
        <v>651</v>
      </c>
      <c r="D248" s="169"/>
      <c r="E248" s="182"/>
      <c r="F248" s="176" t="s">
        <v>652</v>
      </c>
      <c r="G248" s="172" t="s">
        <v>437</v>
      </c>
      <c r="H248" s="172" t="s">
        <v>437</v>
      </c>
      <c r="I248" s="172" t="s">
        <v>437</v>
      </c>
      <c r="J248" s="172" t="s">
        <v>437</v>
      </c>
      <c r="K248" s="177" t="s">
        <v>437</v>
      </c>
      <c r="L248" s="172" t="s">
        <v>437</v>
      </c>
      <c r="M248" s="172" t="s">
        <v>437</v>
      </c>
      <c r="N248" s="172" t="s">
        <v>437</v>
      </c>
      <c r="O248" s="172" t="s">
        <v>437</v>
      </c>
      <c r="P248" s="172" t="s">
        <v>437</v>
      </c>
      <c r="Q248" s="172" t="s">
        <v>437</v>
      </c>
      <c r="R248" s="172" t="s">
        <v>437</v>
      </c>
      <c r="S248" s="172" t="s">
        <v>437</v>
      </c>
      <c r="T248" s="172" t="s">
        <v>437</v>
      </c>
      <c r="U248" s="172" t="s">
        <v>437</v>
      </c>
      <c r="V248" s="172" t="s">
        <v>437</v>
      </c>
      <c r="W248" s="172" t="s">
        <v>437</v>
      </c>
      <c r="X248" s="172" t="s">
        <v>437</v>
      </c>
      <c r="Y248" s="172" t="s">
        <v>437</v>
      </c>
      <c r="Z248" s="172" t="s">
        <v>437</v>
      </c>
      <c r="AA248" s="172" t="s">
        <v>437</v>
      </c>
      <c r="AB248" s="172" t="s">
        <v>437</v>
      </c>
      <c r="AC248" s="172" t="s">
        <v>437</v>
      </c>
      <c r="AD248" s="172" t="s">
        <v>437</v>
      </c>
      <c r="AE248" s="172" t="s">
        <v>437</v>
      </c>
      <c r="AF248" s="172" t="s">
        <v>437</v>
      </c>
      <c r="AG248" s="178" t="s">
        <v>437</v>
      </c>
      <c r="AH248" s="178" t="s">
        <v>437</v>
      </c>
      <c r="AI248" s="178" t="s">
        <v>437</v>
      </c>
      <c r="AJ248" s="178" t="s">
        <v>437</v>
      </c>
      <c r="AK248" s="178" t="s">
        <v>437</v>
      </c>
      <c r="AL248" s="182"/>
      <c r="AM248" s="179" t="s">
        <v>652</v>
      </c>
      <c r="AN248" s="157"/>
    </row>
    <row r="249" spans="1:40" x14ac:dyDescent="0.45">
      <c r="A249" s="157">
        <v>249</v>
      </c>
      <c r="B249" s="180" t="s">
        <v>433</v>
      </c>
      <c r="C249" s="181"/>
      <c r="D249" s="181" t="s">
        <v>653</v>
      </c>
      <c r="E249" s="182"/>
      <c r="F249" s="176" t="s">
        <v>654</v>
      </c>
      <c r="G249" s="184">
        <v>7</v>
      </c>
      <c r="H249" s="183">
        <f t="shared" si="14"/>
        <v>196</v>
      </c>
      <c r="I249" s="172">
        <v>133</v>
      </c>
      <c r="J249" s="172">
        <v>63</v>
      </c>
      <c r="K249" s="177" t="s">
        <v>108</v>
      </c>
      <c r="L249" s="172" t="s">
        <v>108</v>
      </c>
      <c r="M249" s="172">
        <v>1</v>
      </c>
      <c r="N249" s="172">
        <v>1</v>
      </c>
      <c r="O249" s="172">
        <v>3</v>
      </c>
      <c r="P249" s="172">
        <v>1</v>
      </c>
      <c r="Q249" s="172">
        <v>1</v>
      </c>
      <c r="R249" s="172">
        <v>2</v>
      </c>
      <c r="S249" s="172">
        <v>10</v>
      </c>
      <c r="T249" s="172">
        <v>17</v>
      </c>
      <c r="U249" s="172">
        <v>26</v>
      </c>
      <c r="V249" s="172">
        <v>17</v>
      </c>
      <c r="W249" s="172">
        <v>20</v>
      </c>
      <c r="X249" s="172">
        <v>32</v>
      </c>
      <c r="Y249" s="172">
        <v>39</v>
      </c>
      <c r="Z249" s="172">
        <v>16</v>
      </c>
      <c r="AA249" s="172">
        <v>10</v>
      </c>
      <c r="AB249" s="172" t="s">
        <v>108</v>
      </c>
      <c r="AC249" s="172" t="s">
        <v>108</v>
      </c>
      <c r="AD249" s="172" t="s">
        <v>108</v>
      </c>
      <c r="AE249" s="172" t="s">
        <v>108</v>
      </c>
      <c r="AF249" s="172" t="s">
        <v>108</v>
      </c>
      <c r="AG249" s="178">
        <v>1</v>
      </c>
      <c r="AH249" s="178">
        <v>98</v>
      </c>
      <c r="AI249" s="178">
        <v>97</v>
      </c>
      <c r="AJ249" s="178">
        <v>26</v>
      </c>
      <c r="AK249" s="178" t="s">
        <v>108</v>
      </c>
      <c r="AL249" s="182"/>
      <c r="AM249" s="179" t="s">
        <v>654</v>
      </c>
      <c r="AN249" s="157"/>
    </row>
    <row r="250" spans="1:40" x14ac:dyDescent="0.45">
      <c r="A250" s="157">
        <v>250</v>
      </c>
      <c r="B250" s="180"/>
      <c r="C250" s="181"/>
      <c r="D250" s="169"/>
      <c r="E250" s="182"/>
      <c r="F250" s="176" t="s">
        <v>655</v>
      </c>
      <c r="G250" s="184">
        <v>21</v>
      </c>
      <c r="H250" s="183">
        <f t="shared" si="14"/>
        <v>49</v>
      </c>
      <c r="I250" s="172">
        <v>23</v>
      </c>
      <c r="J250" s="172">
        <v>26</v>
      </c>
      <c r="K250" s="177" t="s">
        <v>108</v>
      </c>
      <c r="L250" s="172" t="s">
        <v>108</v>
      </c>
      <c r="M250" s="172" t="s">
        <v>108</v>
      </c>
      <c r="N250" s="172">
        <v>2</v>
      </c>
      <c r="O250" s="172">
        <v>2</v>
      </c>
      <c r="P250" s="172" t="s">
        <v>108</v>
      </c>
      <c r="Q250" s="172">
        <v>2</v>
      </c>
      <c r="R250" s="172" t="s">
        <v>108</v>
      </c>
      <c r="S250" s="172">
        <v>5</v>
      </c>
      <c r="T250" s="172">
        <v>1</v>
      </c>
      <c r="U250" s="172">
        <v>4</v>
      </c>
      <c r="V250" s="172">
        <v>5</v>
      </c>
      <c r="W250" s="172">
        <v>6</v>
      </c>
      <c r="X250" s="172">
        <v>5</v>
      </c>
      <c r="Y250" s="172">
        <v>8</v>
      </c>
      <c r="Z250" s="172">
        <v>4</v>
      </c>
      <c r="AA250" s="172">
        <v>3</v>
      </c>
      <c r="AB250" s="172">
        <v>2</v>
      </c>
      <c r="AC250" s="172" t="s">
        <v>108</v>
      </c>
      <c r="AD250" s="172" t="s">
        <v>108</v>
      </c>
      <c r="AE250" s="172" t="s">
        <v>108</v>
      </c>
      <c r="AF250" s="172" t="s">
        <v>108</v>
      </c>
      <c r="AG250" s="178" t="s">
        <v>108</v>
      </c>
      <c r="AH250" s="178">
        <v>27</v>
      </c>
      <c r="AI250" s="178">
        <v>22</v>
      </c>
      <c r="AJ250" s="178">
        <v>9</v>
      </c>
      <c r="AK250" s="178">
        <v>2</v>
      </c>
      <c r="AL250" s="182"/>
      <c r="AM250" s="179" t="s">
        <v>655</v>
      </c>
      <c r="AN250" s="157"/>
    </row>
    <row r="251" spans="1:40" x14ac:dyDescent="0.45">
      <c r="A251" s="157">
        <v>251</v>
      </c>
      <c r="B251" s="180"/>
      <c r="C251" s="181"/>
      <c r="D251" s="169"/>
      <c r="E251" s="182"/>
      <c r="F251" s="176" t="s">
        <v>656</v>
      </c>
      <c r="G251" s="184">
        <v>58</v>
      </c>
      <c r="H251" s="183">
        <f t="shared" si="14"/>
        <v>188</v>
      </c>
      <c r="I251" s="172">
        <v>85</v>
      </c>
      <c r="J251" s="172">
        <v>103</v>
      </c>
      <c r="K251" s="177">
        <v>13</v>
      </c>
      <c r="L251" s="172">
        <v>11</v>
      </c>
      <c r="M251" s="172">
        <v>6</v>
      </c>
      <c r="N251" s="172">
        <v>5</v>
      </c>
      <c r="O251" s="172">
        <v>9</v>
      </c>
      <c r="P251" s="172">
        <v>4</v>
      </c>
      <c r="Q251" s="172">
        <v>10</v>
      </c>
      <c r="R251" s="172">
        <v>15</v>
      </c>
      <c r="S251" s="172">
        <v>3</v>
      </c>
      <c r="T251" s="172">
        <v>15</v>
      </c>
      <c r="U251" s="172">
        <v>16</v>
      </c>
      <c r="V251" s="172">
        <v>10</v>
      </c>
      <c r="W251" s="172">
        <v>15</v>
      </c>
      <c r="X251" s="172">
        <v>14</v>
      </c>
      <c r="Y251" s="172">
        <v>12</v>
      </c>
      <c r="Z251" s="172">
        <v>12</v>
      </c>
      <c r="AA251" s="172">
        <v>7</v>
      </c>
      <c r="AB251" s="172">
        <v>9</v>
      </c>
      <c r="AC251" s="172">
        <v>2</v>
      </c>
      <c r="AD251" s="172" t="s">
        <v>108</v>
      </c>
      <c r="AE251" s="172" t="s">
        <v>108</v>
      </c>
      <c r="AF251" s="172" t="s">
        <v>108</v>
      </c>
      <c r="AG251" s="178">
        <v>30</v>
      </c>
      <c r="AH251" s="178">
        <v>102</v>
      </c>
      <c r="AI251" s="178">
        <v>56</v>
      </c>
      <c r="AJ251" s="178">
        <v>30</v>
      </c>
      <c r="AK251" s="178">
        <v>11</v>
      </c>
      <c r="AL251" s="182"/>
      <c r="AM251" s="179" t="s">
        <v>656</v>
      </c>
      <c r="AN251" s="157"/>
    </row>
    <row r="252" spans="1:40" x14ac:dyDescent="0.45">
      <c r="A252" s="157">
        <v>252</v>
      </c>
      <c r="B252" s="180"/>
      <c r="C252" s="181"/>
      <c r="D252" s="169"/>
      <c r="E252" s="182"/>
      <c r="F252" s="176" t="s">
        <v>657</v>
      </c>
      <c r="G252" s="184">
        <v>16</v>
      </c>
      <c r="H252" s="183">
        <f t="shared" si="14"/>
        <v>151</v>
      </c>
      <c r="I252" s="172">
        <v>38</v>
      </c>
      <c r="J252" s="172">
        <v>113</v>
      </c>
      <c r="K252" s="177">
        <v>2</v>
      </c>
      <c r="L252" s="172">
        <v>1</v>
      </c>
      <c r="M252" s="172" t="s">
        <v>108</v>
      </c>
      <c r="N252" s="172">
        <v>2</v>
      </c>
      <c r="O252" s="172">
        <v>2</v>
      </c>
      <c r="P252" s="172">
        <v>2</v>
      </c>
      <c r="Q252" s="172">
        <v>2</v>
      </c>
      <c r="R252" s="172" t="s">
        <v>108</v>
      </c>
      <c r="S252" s="172">
        <v>2</v>
      </c>
      <c r="T252" s="172" t="s">
        <v>108</v>
      </c>
      <c r="U252" s="172">
        <v>2</v>
      </c>
      <c r="V252" s="172">
        <v>2</v>
      </c>
      <c r="W252" s="172">
        <v>3</v>
      </c>
      <c r="X252" s="172">
        <v>1</v>
      </c>
      <c r="Y252" s="172">
        <v>11</v>
      </c>
      <c r="Z252" s="172">
        <v>14</v>
      </c>
      <c r="AA252" s="172">
        <v>26</v>
      </c>
      <c r="AB252" s="172">
        <v>43</v>
      </c>
      <c r="AC252" s="172">
        <v>23</v>
      </c>
      <c r="AD252" s="172">
        <v>11</v>
      </c>
      <c r="AE252" s="172">
        <v>2</v>
      </c>
      <c r="AF252" s="172" t="s">
        <v>108</v>
      </c>
      <c r="AG252" s="178">
        <v>3</v>
      </c>
      <c r="AH252" s="178">
        <v>17</v>
      </c>
      <c r="AI252" s="178">
        <v>131</v>
      </c>
      <c r="AJ252" s="178">
        <v>119</v>
      </c>
      <c r="AK252" s="178">
        <v>79</v>
      </c>
      <c r="AL252" s="182"/>
      <c r="AM252" s="179" t="s">
        <v>657</v>
      </c>
      <c r="AN252" s="157"/>
    </row>
    <row r="253" spans="1:40" x14ac:dyDescent="0.45">
      <c r="A253" s="157">
        <v>253</v>
      </c>
      <c r="B253" s="180"/>
      <c r="C253" s="181"/>
      <c r="D253" s="169"/>
      <c r="E253" s="182"/>
      <c r="F253" s="176" t="s">
        <v>658</v>
      </c>
      <c r="G253" s="184">
        <v>80</v>
      </c>
      <c r="H253" s="183">
        <f t="shared" si="14"/>
        <v>226</v>
      </c>
      <c r="I253" s="172">
        <v>107</v>
      </c>
      <c r="J253" s="172">
        <v>119</v>
      </c>
      <c r="K253" s="177">
        <v>6</v>
      </c>
      <c r="L253" s="172">
        <v>13</v>
      </c>
      <c r="M253" s="172">
        <v>8</v>
      </c>
      <c r="N253" s="172">
        <v>5</v>
      </c>
      <c r="O253" s="172">
        <v>4</v>
      </c>
      <c r="P253" s="172">
        <v>6</v>
      </c>
      <c r="Q253" s="172">
        <v>15</v>
      </c>
      <c r="R253" s="172">
        <v>16</v>
      </c>
      <c r="S253" s="172">
        <v>13</v>
      </c>
      <c r="T253" s="172">
        <v>16</v>
      </c>
      <c r="U253" s="172">
        <v>10</v>
      </c>
      <c r="V253" s="172">
        <v>7</v>
      </c>
      <c r="W253" s="172">
        <v>20</v>
      </c>
      <c r="X253" s="172">
        <v>21</v>
      </c>
      <c r="Y253" s="172">
        <v>27</v>
      </c>
      <c r="Z253" s="172">
        <v>14</v>
      </c>
      <c r="AA253" s="172">
        <v>15</v>
      </c>
      <c r="AB253" s="172">
        <v>8</v>
      </c>
      <c r="AC253" s="172">
        <v>1</v>
      </c>
      <c r="AD253" s="172">
        <v>1</v>
      </c>
      <c r="AE253" s="172" t="s">
        <v>108</v>
      </c>
      <c r="AF253" s="172" t="s">
        <v>108</v>
      </c>
      <c r="AG253" s="178">
        <v>27</v>
      </c>
      <c r="AH253" s="178">
        <v>112</v>
      </c>
      <c r="AI253" s="178">
        <v>87</v>
      </c>
      <c r="AJ253" s="178">
        <v>39</v>
      </c>
      <c r="AK253" s="178">
        <v>10</v>
      </c>
      <c r="AL253" s="182"/>
      <c r="AM253" s="179" t="s">
        <v>658</v>
      </c>
      <c r="AN253" s="157"/>
    </row>
    <row r="254" spans="1:40" x14ac:dyDescent="0.45">
      <c r="A254" s="157">
        <v>254</v>
      </c>
      <c r="B254" s="180"/>
      <c r="C254" s="181"/>
      <c r="D254" s="169"/>
      <c r="E254" s="182"/>
      <c r="F254" s="176" t="s">
        <v>659</v>
      </c>
      <c r="G254" s="184">
        <v>19</v>
      </c>
      <c r="H254" s="183">
        <f t="shared" si="14"/>
        <v>67</v>
      </c>
      <c r="I254" s="172">
        <v>33</v>
      </c>
      <c r="J254" s="172">
        <v>34</v>
      </c>
      <c r="K254" s="177">
        <v>4</v>
      </c>
      <c r="L254" s="172">
        <v>5</v>
      </c>
      <c r="M254" s="172">
        <v>8</v>
      </c>
      <c r="N254" s="172">
        <v>1</v>
      </c>
      <c r="O254" s="172">
        <v>3</v>
      </c>
      <c r="P254" s="172">
        <v>4</v>
      </c>
      <c r="Q254" s="172">
        <v>3</v>
      </c>
      <c r="R254" s="172">
        <v>5</v>
      </c>
      <c r="S254" s="172">
        <v>6</v>
      </c>
      <c r="T254" s="172">
        <v>6</v>
      </c>
      <c r="U254" s="172">
        <v>3</v>
      </c>
      <c r="V254" s="172">
        <v>3</v>
      </c>
      <c r="W254" s="172">
        <v>1</v>
      </c>
      <c r="X254" s="172">
        <v>6</v>
      </c>
      <c r="Y254" s="172">
        <v>5</v>
      </c>
      <c r="Z254" s="172">
        <v>1</v>
      </c>
      <c r="AA254" s="172">
        <v>1</v>
      </c>
      <c r="AB254" s="172">
        <v>1</v>
      </c>
      <c r="AC254" s="172">
        <v>1</v>
      </c>
      <c r="AD254" s="172" t="s">
        <v>108</v>
      </c>
      <c r="AE254" s="172" t="s">
        <v>108</v>
      </c>
      <c r="AF254" s="172" t="s">
        <v>108</v>
      </c>
      <c r="AG254" s="178">
        <v>17</v>
      </c>
      <c r="AH254" s="178">
        <v>35</v>
      </c>
      <c r="AI254" s="178">
        <v>15</v>
      </c>
      <c r="AJ254" s="178">
        <v>4</v>
      </c>
      <c r="AK254" s="178">
        <v>2</v>
      </c>
      <c r="AL254" s="182"/>
      <c r="AM254" s="179" t="s">
        <v>659</v>
      </c>
      <c r="AN254" s="157"/>
    </row>
    <row r="255" spans="1:40" x14ac:dyDescent="0.45">
      <c r="A255" s="157">
        <v>255</v>
      </c>
      <c r="B255" s="180"/>
      <c r="C255" s="181"/>
      <c r="D255" s="169"/>
      <c r="E255" s="182"/>
      <c r="F255" s="176"/>
      <c r="G255" s="184"/>
      <c r="H255" s="183"/>
      <c r="I255" s="172"/>
      <c r="J255" s="172"/>
      <c r="K255" s="177"/>
      <c r="L255" s="172"/>
      <c r="M255" s="172"/>
      <c r="N255" s="172"/>
      <c r="O255" s="172"/>
      <c r="P255" s="172"/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2"/>
      <c r="AD255" s="172"/>
      <c r="AE255" s="172"/>
      <c r="AF255" s="172"/>
      <c r="AG255" s="178"/>
      <c r="AH255" s="178"/>
      <c r="AI255" s="178"/>
      <c r="AJ255" s="178"/>
      <c r="AK255" s="178"/>
      <c r="AL255" s="182"/>
      <c r="AM255" s="179"/>
      <c r="AN255" s="157"/>
    </row>
    <row r="256" spans="1:40" x14ac:dyDescent="0.45">
      <c r="A256" s="157">
        <v>256</v>
      </c>
      <c r="B256" s="180"/>
      <c r="C256" s="181"/>
      <c r="D256" s="169"/>
      <c r="E256" s="182" t="s">
        <v>660</v>
      </c>
      <c r="F256" s="176"/>
      <c r="G256" s="184">
        <f t="shared" ref="G256:AK256" si="15">SUM(G257:G351)</f>
        <v>5917</v>
      </c>
      <c r="H256" s="183">
        <f t="shared" si="15"/>
        <v>14133</v>
      </c>
      <c r="I256" s="183">
        <f t="shared" si="15"/>
        <v>7004</v>
      </c>
      <c r="J256" s="183">
        <f t="shared" si="15"/>
        <v>7129</v>
      </c>
      <c r="K256" s="177">
        <f t="shared" si="15"/>
        <v>628</v>
      </c>
      <c r="L256" s="172">
        <f t="shared" si="15"/>
        <v>626</v>
      </c>
      <c r="M256" s="172">
        <f t="shared" si="15"/>
        <v>692</v>
      </c>
      <c r="N256" s="172">
        <f t="shared" si="15"/>
        <v>750</v>
      </c>
      <c r="O256" s="172">
        <f t="shared" si="15"/>
        <v>750</v>
      </c>
      <c r="P256" s="172">
        <f t="shared" si="15"/>
        <v>814</v>
      </c>
      <c r="Q256" s="172">
        <f t="shared" si="15"/>
        <v>882</v>
      </c>
      <c r="R256" s="172">
        <f t="shared" si="15"/>
        <v>938</v>
      </c>
      <c r="S256" s="172">
        <f t="shared" si="15"/>
        <v>1035</v>
      </c>
      <c r="T256" s="172">
        <f t="shared" si="15"/>
        <v>1176</v>
      </c>
      <c r="U256" s="172">
        <f t="shared" si="15"/>
        <v>1042</v>
      </c>
      <c r="V256" s="172">
        <f t="shared" si="15"/>
        <v>882</v>
      </c>
      <c r="W256" s="172">
        <f t="shared" si="15"/>
        <v>701</v>
      </c>
      <c r="X256" s="172">
        <f t="shared" si="15"/>
        <v>732</v>
      </c>
      <c r="Y256" s="172">
        <f t="shared" si="15"/>
        <v>775</v>
      </c>
      <c r="Z256" s="172">
        <f t="shared" si="15"/>
        <v>605</v>
      </c>
      <c r="AA256" s="172">
        <f t="shared" si="15"/>
        <v>432</v>
      </c>
      <c r="AB256" s="172">
        <f t="shared" si="15"/>
        <v>289</v>
      </c>
      <c r="AC256" s="172">
        <f t="shared" si="15"/>
        <v>144</v>
      </c>
      <c r="AD256" s="172">
        <f t="shared" si="15"/>
        <v>34</v>
      </c>
      <c r="AE256" s="172">
        <f t="shared" si="15"/>
        <v>6</v>
      </c>
      <c r="AF256" s="172">
        <f t="shared" si="15"/>
        <v>200</v>
      </c>
      <c r="AG256" s="177">
        <f t="shared" si="15"/>
        <v>1946</v>
      </c>
      <c r="AH256" s="177">
        <f t="shared" si="15"/>
        <v>8970</v>
      </c>
      <c r="AI256" s="177">
        <f t="shared" si="15"/>
        <v>3017</v>
      </c>
      <c r="AJ256" s="177">
        <f t="shared" si="15"/>
        <v>1510</v>
      </c>
      <c r="AK256" s="177">
        <f t="shared" si="15"/>
        <v>473</v>
      </c>
      <c r="AL256" s="182" t="s">
        <v>660</v>
      </c>
      <c r="AM256" s="179"/>
      <c r="AN256" s="157"/>
    </row>
    <row r="257" spans="1:40" x14ac:dyDescent="0.45">
      <c r="A257" s="157">
        <v>257</v>
      </c>
      <c r="B257" s="180"/>
      <c r="C257" s="181"/>
      <c r="D257" s="169"/>
      <c r="E257" s="182"/>
      <c r="F257" s="176" t="s">
        <v>661</v>
      </c>
      <c r="G257" s="184">
        <v>27</v>
      </c>
      <c r="H257" s="183">
        <f>SUM(K257:AF257)</f>
        <v>64</v>
      </c>
      <c r="I257" s="172">
        <v>29</v>
      </c>
      <c r="J257" s="172">
        <v>35</v>
      </c>
      <c r="K257" s="177">
        <v>4</v>
      </c>
      <c r="L257" s="172">
        <v>3</v>
      </c>
      <c r="M257" s="172">
        <v>2</v>
      </c>
      <c r="N257" s="172">
        <v>2</v>
      </c>
      <c r="O257" s="172">
        <v>3</v>
      </c>
      <c r="P257" s="172">
        <v>1</v>
      </c>
      <c r="Q257" s="172">
        <v>1</v>
      </c>
      <c r="R257" s="172">
        <v>2</v>
      </c>
      <c r="S257" s="172">
        <v>4</v>
      </c>
      <c r="T257" s="172">
        <v>3</v>
      </c>
      <c r="U257" s="172">
        <v>10</v>
      </c>
      <c r="V257" s="172">
        <v>6</v>
      </c>
      <c r="W257" s="172">
        <v>4</v>
      </c>
      <c r="X257" s="172">
        <v>3</v>
      </c>
      <c r="Y257" s="172">
        <v>9</v>
      </c>
      <c r="Z257" s="172">
        <v>3</v>
      </c>
      <c r="AA257" s="172">
        <v>2</v>
      </c>
      <c r="AB257" s="172">
        <v>2</v>
      </c>
      <c r="AC257" s="172" t="s">
        <v>108</v>
      </c>
      <c r="AD257" s="172" t="s">
        <v>108</v>
      </c>
      <c r="AE257" s="172" t="s">
        <v>108</v>
      </c>
      <c r="AF257" s="172" t="s">
        <v>108</v>
      </c>
      <c r="AG257" s="178">
        <v>9</v>
      </c>
      <c r="AH257" s="178">
        <v>36</v>
      </c>
      <c r="AI257" s="178">
        <v>19</v>
      </c>
      <c r="AJ257" s="178">
        <v>7</v>
      </c>
      <c r="AK257" s="178">
        <v>2</v>
      </c>
      <c r="AL257" s="182"/>
      <c r="AM257" s="179" t="s">
        <v>661</v>
      </c>
      <c r="AN257" s="157"/>
    </row>
    <row r="258" spans="1:40" x14ac:dyDescent="0.45">
      <c r="A258" s="157">
        <v>258</v>
      </c>
      <c r="B258" s="180"/>
      <c r="C258" s="181"/>
      <c r="D258" s="169"/>
      <c r="E258" s="182"/>
      <c r="F258" s="176" t="s">
        <v>662</v>
      </c>
      <c r="G258" s="184">
        <v>7</v>
      </c>
      <c r="H258" s="183">
        <f t="shared" ref="H258:H321" si="16">SUM(K258:AF258)</f>
        <v>17</v>
      </c>
      <c r="I258" s="172">
        <v>5</v>
      </c>
      <c r="J258" s="172">
        <v>12</v>
      </c>
      <c r="K258" s="177" t="s">
        <v>108</v>
      </c>
      <c r="L258" s="172" t="s">
        <v>108</v>
      </c>
      <c r="M258" s="172" t="s">
        <v>108</v>
      </c>
      <c r="N258" s="172">
        <v>1</v>
      </c>
      <c r="O258" s="172" t="s">
        <v>108</v>
      </c>
      <c r="P258" s="172" t="s">
        <v>108</v>
      </c>
      <c r="Q258" s="172">
        <v>2</v>
      </c>
      <c r="R258" s="172" t="s">
        <v>108</v>
      </c>
      <c r="S258" s="172" t="s">
        <v>108</v>
      </c>
      <c r="T258" s="172">
        <v>2</v>
      </c>
      <c r="U258" s="172">
        <v>1</v>
      </c>
      <c r="V258" s="172">
        <v>1</v>
      </c>
      <c r="W258" s="172">
        <v>4</v>
      </c>
      <c r="X258" s="172">
        <v>2</v>
      </c>
      <c r="Y258" s="172" t="s">
        <v>108</v>
      </c>
      <c r="Z258" s="172">
        <v>1</v>
      </c>
      <c r="AA258" s="172">
        <v>1</v>
      </c>
      <c r="AB258" s="172">
        <v>2</v>
      </c>
      <c r="AC258" s="172" t="s">
        <v>108</v>
      </c>
      <c r="AD258" s="172" t="s">
        <v>108</v>
      </c>
      <c r="AE258" s="172" t="s">
        <v>108</v>
      </c>
      <c r="AF258" s="172" t="s">
        <v>108</v>
      </c>
      <c r="AG258" s="178" t="s">
        <v>108</v>
      </c>
      <c r="AH258" s="178">
        <v>11</v>
      </c>
      <c r="AI258" s="178">
        <v>6</v>
      </c>
      <c r="AJ258" s="178">
        <v>4</v>
      </c>
      <c r="AK258" s="178">
        <v>2</v>
      </c>
      <c r="AL258" s="182"/>
      <c r="AM258" s="179" t="s">
        <v>662</v>
      </c>
      <c r="AN258" s="157"/>
    </row>
    <row r="259" spans="1:40" x14ac:dyDescent="0.45">
      <c r="A259" s="157">
        <v>259</v>
      </c>
      <c r="B259" s="180"/>
      <c r="C259" s="181"/>
      <c r="D259" s="169"/>
      <c r="E259" s="182"/>
      <c r="F259" s="176" t="s">
        <v>663</v>
      </c>
      <c r="G259" s="184">
        <v>5</v>
      </c>
      <c r="H259" s="183">
        <f t="shared" si="16"/>
        <v>15</v>
      </c>
      <c r="I259" s="172">
        <v>6</v>
      </c>
      <c r="J259" s="172">
        <v>9</v>
      </c>
      <c r="K259" s="177" t="s">
        <v>108</v>
      </c>
      <c r="L259" s="172" t="s">
        <v>108</v>
      </c>
      <c r="M259" s="172" t="s">
        <v>108</v>
      </c>
      <c r="N259" s="172">
        <v>1</v>
      </c>
      <c r="O259" s="172">
        <v>2</v>
      </c>
      <c r="P259" s="172">
        <v>1</v>
      </c>
      <c r="Q259" s="172">
        <v>1</v>
      </c>
      <c r="R259" s="172" t="s">
        <v>108</v>
      </c>
      <c r="S259" s="172">
        <v>1</v>
      </c>
      <c r="T259" s="172" t="s">
        <v>108</v>
      </c>
      <c r="U259" s="172">
        <v>2</v>
      </c>
      <c r="V259" s="172">
        <v>2</v>
      </c>
      <c r="W259" s="172" t="s">
        <v>108</v>
      </c>
      <c r="X259" s="172">
        <v>2</v>
      </c>
      <c r="Y259" s="172" t="s">
        <v>108</v>
      </c>
      <c r="Z259" s="172">
        <v>1</v>
      </c>
      <c r="AA259" s="172">
        <v>2</v>
      </c>
      <c r="AB259" s="172" t="s">
        <v>108</v>
      </c>
      <c r="AC259" s="172" t="s">
        <v>108</v>
      </c>
      <c r="AD259" s="172" t="s">
        <v>108</v>
      </c>
      <c r="AE259" s="172" t="s">
        <v>108</v>
      </c>
      <c r="AF259" s="172" t="s">
        <v>108</v>
      </c>
      <c r="AG259" s="178" t="s">
        <v>108</v>
      </c>
      <c r="AH259" s="178">
        <v>10</v>
      </c>
      <c r="AI259" s="178">
        <v>5</v>
      </c>
      <c r="AJ259" s="178">
        <v>3</v>
      </c>
      <c r="AK259" s="178" t="s">
        <v>108</v>
      </c>
      <c r="AL259" s="182"/>
      <c r="AM259" s="179" t="s">
        <v>663</v>
      </c>
      <c r="AN259" s="157"/>
    </row>
    <row r="260" spans="1:40" x14ac:dyDescent="0.45">
      <c r="A260" s="157">
        <v>260</v>
      </c>
      <c r="B260" s="180"/>
      <c r="C260" s="181"/>
      <c r="D260" s="169"/>
      <c r="E260" s="182"/>
      <c r="F260" s="176" t="s">
        <v>664</v>
      </c>
      <c r="G260" s="184">
        <v>7</v>
      </c>
      <c r="H260" s="183">
        <f t="shared" si="16"/>
        <v>15</v>
      </c>
      <c r="I260" s="172">
        <v>6</v>
      </c>
      <c r="J260" s="172">
        <v>9</v>
      </c>
      <c r="K260" s="177" t="s">
        <v>108</v>
      </c>
      <c r="L260" s="172">
        <v>2</v>
      </c>
      <c r="M260" s="172" t="s">
        <v>108</v>
      </c>
      <c r="N260" s="172">
        <v>2</v>
      </c>
      <c r="O260" s="172" t="s">
        <v>108</v>
      </c>
      <c r="P260" s="172" t="s">
        <v>108</v>
      </c>
      <c r="Q260" s="172" t="s">
        <v>108</v>
      </c>
      <c r="R260" s="172">
        <v>2</v>
      </c>
      <c r="S260" s="172" t="s">
        <v>108</v>
      </c>
      <c r="T260" s="172">
        <v>1</v>
      </c>
      <c r="U260" s="172">
        <v>1</v>
      </c>
      <c r="V260" s="172">
        <v>3</v>
      </c>
      <c r="W260" s="172">
        <v>3</v>
      </c>
      <c r="X260" s="172" t="s">
        <v>108</v>
      </c>
      <c r="Y260" s="172" t="s">
        <v>108</v>
      </c>
      <c r="Z260" s="172" t="s">
        <v>108</v>
      </c>
      <c r="AA260" s="172" t="s">
        <v>108</v>
      </c>
      <c r="AB260" s="172">
        <v>1</v>
      </c>
      <c r="AC260" s="172" t="s">
        <v>108</v>
      </c>
      <c r="AD260" s="172" t="s">
        <v>108</v>
      </c>
      <c r="AE260" s="172" t="s">
        <v>108</v>
      </c>
      <c r="AF260" s="172" t="s">
        <v>108</v>
      </c>
      <c r="AG260" s="178">
        <v>2</v>
      </c>
      <c r="AH260" s="178">
        <v>12</v>
      </c>
      <c r="AI260" s="178">
        <v>1</v>
      </c>
      <c r="AJ260" s="178">
        <v>1</v>
      </c>
      <c r="AK260" s="178">
        <v>1</v>
      </c>
      <c r="AL260" s="182"/>
      <c r="AM260" s="179" t="s">
        <v>664</v>
      </c>
      <c r="AN260" s="157"/>
    </row>
    <row r="261" spans="1:40" x14ac:dyDescent="0.45">
      <c r="A261" s="157">
        <v>261</v>
      </c>
      <c r="B261" s="180"/>
      <c r="C261" s="181"/>
      <c r="D261" s="169"/>
      <c r="E261" s="182"/>
      <c r="F261" s="176" t="s">
        <v>665</v>
      </c>
      <c r="G261" s="184">
        <v>5</v>
      </c>
      <c r="H261" s="183">
        <f t="shared" si="16"/>
        <v>13</v>
      </c>
      <c r="I261" s="172">
        <v>5</v>
      </c>
      <c r="J261" s="172">
        <v>8</v>
      </c>
      <c r="K261" s="177" t="s">
        <v>108</v>
      </c>
      <c r="L261" s="172" t="s">
        <v>108</v>
      </c>
      <c r="M261" s="172" t="s">
        <v>108</v>
      </c>
      <c r="N261" s="172" t="s">
        <v>108</v>
      </c>
      <c r="O261" s="172">
        <v>2</v>
      </c>
      <c r="P261" s="172" t="s">
        <v>108</v>
      </c>
      <c r="Q261" s="172" t="s">
        <v>108</v>
      </c>
      <c r="R261" s="172" t="s">
        <v>108</v>
      </c>
      <c r="S261" s="172" t="s">
        <v>108</v>
      </c>
      <c r="T261" s="172">
        <v>1</v>
      </c>
      <c r="U261" s="172">
        <v>1</v>
      </c>
      <c r="V261" s="172">
        <v>1</v>
      </c>
      <c r="W261" s="172">
        <v>1</v>
      </c>
      <c r="X261" s="172">
        <v>2</v>
      </c>
      <c r="Y261" s="172" t="s">
        <v>108</v>
      </c>
      <c r="Z261" s="172" t="s">
        <v>108</v>
      </c>
      <c r="AA261" s="172">
        <v>2</v>
      </c>
      <c r="AB261" s="172">
        <v>1</v>
      </c>
      <c r="AC261" s="172">
        <v>2</v>
      </c>
      <c r="AD261" s="172" t="s">
        <v>108</v>
      </c>
      <c r="AE261" s="172" t="s">
        <v>108</v>
      </c>
      <c r="AF261" s="172" t="s">
        <v>108</v>
      </c>
      <c r="AG261" s="178" t="s">
        <v>108</v>
      </c>
      <c r="AH261" s="178">
        <v>6</v>
      </c>
      <c r="AI261" s="178">
        <v>7</v>
      </c>
      <c r="AJ261" s="178">
        <v>5</v>
      </c>
      <c r="AK261" s="178">
        <v>3</v>
      </c>
      <c r="AL261" s="182"/>
      <c r="AM261" s="179" t="s">
        <v>665</v>
      </c>
      <c r="AN261" s="157"/>
    </row>
    <row r="262" spans="1:40" x14ac:dyDescent="0.45">
      <c r="A262" s="157">
        <v>262</v>
      </c>
      <c r="B262" s="180"/>
      <c r="C262" s="181"/>
      <c r="D262" s="169"/>
      <c r="E262" s="182"/>
      <c r="F262" s="176" t="s">
        <v>666</v>
      </c>
      <c r="G262" s="184">
        <v>67</v>
      </c>
      <c r="H262" s="183">
        <f t="shared" si="16"/>
        <v>173</v>
      </c>
      <c r="I262" s="172">
        <v>86</v>
      </c>
      <c r="J262" s="172">
        <v>87</v>
      </c>
      <c r="K262" s="177">
        <v>7</v>
      </c>
      <c r="L262" s="172">
        <v>16</v>
      </c>
      <c r="M262" s="172">
        <v>8</v>
      </c>
      <c r="N262" s="172">
        <v>4</v>
      </c>
      <c r="O262" s="172">
        <v>7</v>
      </c>
      <c r="P262" s="172">
        <v>6</v>
      </c>
      <c r="Q262" s="172">
        <v>9</v>
      </c>
      <c r="R262" s="172">
        <v>12</v>
      </c>
      <c r="S262" s="172">
        <v>26</v>
      </c>
      <c r="T262" s="172">
        <v>4</v>
      </c>
      <c r="U262" s="172">
        <v>10</v>
      </c>
      <c r="V262" s="172">
        <v>12</v>
      </c>
      <c r="W262" s="172">
        <v>13</v>
      </c>
      <c r="X262" s="172">
        <v>12</v>
      </c>
      <c r="Y262" s="172">
        <v>5</v>
      </c>
      <c r="Z262" s="172">
        <v>7</v>
      </c>
      <c r="AA262" s="172">
        <v>6</v>
      </c>
      <c r="AB262" s="172">
        <v>6</v>
      </c>
      <c r="AC262" s="172">
        <v>2</v>
      </c>
      <c r="AD262" s="172">
        <v>1</v>
      </c>
      <c r="AE262" s="172" t="s">
        <v>108</v>
      </c>
      <c r="AF262" s="172" t="s">
        <v>108</v>
      </c>
      <c r="AG262" s="178">
        <v>31</v>
      </c>
      <c r="AH262" s="178">
        <v>103</v>
      </c>
      <c r="AI262" s="178">
        <v>39</v>
      </c>
      <c r="AJ262" s="178">
        <v>22</v>
      </c>
      <c r="AK262" s="178">
        <v>9</v>
      </c>
      <c r="AL262" s="182"/>
      <c r="AM262" s="179" t="s">
        <v>666</v>
      </c>
      <c r="AN262" s="157"/>
    </row>
    <row r="263" spans="1:40" x14ac:dyDescent="0.45">
      <c r="A263" s="157">
        <v>263</v>
      </c>
      <c r="B263" s="180"/>
      <c r="C263" s="181"/>
      <c r="D263" s="169"/>
      <c r="E263" s="182"/>
      <c r="F263" s="176" t="s">
        <v>667</v>
      </c>
      <c r="G263" s="184">
        <v>99</v>
      </c>
      <c r="H263" s="183">
        <f t="shared" si="16"/>
        <v>231</v>
      </c>
      <c r="I263" s="172">
        <v>108</v>
      </c>
      <c r="J263" s="172">
        <v>123</v>
      </c>
      <c r="K263" s="177">
        <v>17</v>
      </c>
      <c r="L263" s="172">
        <v>19</v>
      </c>
      <c r="M263" s="172">
        <v>8</v>
      </c>
      <c r="N263" s="172">
        <v>9</v>
      </c>
      <c r="O263" s="172">
        <v>8</v>
      </c>
      <c r="P263" s="172">
        <v>10</v>
      </c>
      <c r="Q263" s="172">
        <v>9</v>
      </c>
      <c r="R263" s="172">
        <v>19</v>
      </c>
      <c r="S263" s="172">
        <v>16</v>
      </c>
      <c r="T263" s="172">
        <v>10</v>
      </c>
      <c r="U263" s="172">
        <v>11</v>
      </c>
      <c r="V263" s="172">
        <v>23</v>
      </c>
      <c r="W263" s="172">
        <v>17</v>
      </c>
      <c r="X263" s="172">
        <v>16</v>
      </c>
      <c r="Y263" s="172">
        <v>12</v>
      </c>
      <c r="Z263" s="172">
        <v>13</v>
      </c>
      <c r="AA263" s="172">
        <v>6</v>
      </c>
      <c r="AB263" s="172">
        <v>4</v>
      </c>
      <c r="AC263" s="172">
        <v>1</v>
      </c>
      <c r="AD263" s="172">
        <v>1</v>
      </c>
      <c r="AE263" s="172" t="s">
        <v>108</v>
      </c>
      <c r="AF263" s="172">
        <v>2</v>
      </c>
      <c r="AG263" s="178">
        <v>44</v>
      </c>
      <c r="AH263" s="178">
        <v>132</v>
      </c>
      <c r="AI263" s="178">
        <v>53</v>
      </c>
      <c r="AJ263" s="178">
        <v>25</v>
      </c>
      <c r="AK263" s="178">
        <v>6</v>
      </c>
      <c r="AL263" s="182"/>
      <c r="AM263" s="179" t="s">
        <v>667</v>
      </c>
      <c r="AN263" s="157"/>
    </row>
    <row r="264" spans="1:40" x14ac:dyDescent="0.45">
      <c r="A264" s="157">
        <v>264</v>
      </c>
      <c r="B264" s="180"/>
      <c r="C264" s="181"/>
      <c r="D264" s="169"/>
      <c r="E264" s="182"/>
      <c r="F264" s="176" t="s">
        <v>668</v>
      </c>
      <c r="G264" s="184">
        <v>13</v>
      </c>
      <c r="H264" s="183">
        <f t="shared" si="16"/>
        <v>37</v>
      </c>
      <c r="I264" s="172">
        <v>20</v>
      </c>
      <c r="J264" s="172">
        <v>17</v>
      </c>
      <c r="K264" s="177">
        <v>2</v>
      </c>
      <c r="L264" s="172">
        <v>1</v>
      </c>
      <c r="M264" s="172">
        <v>2</v>
      </c>
      <c r="N264" s="172">
        <v>2</v>
      </c>
      <c r="O264" s="172">
        <v>2</v>
      </c>
      <c r="P264" s="172" t="s">
        <v>108</v>
      </c>
      <c r="Q264" s="172" t="s">
        <v>108</v>
      </c>
      <c r="R264" s="172">
        <v>1</v>
      </c>
      <c r="S264" s="172">
        <v>5</v>
      </c>
      <c r="T264" s="172" t="s">
        <v>108</v>
      </c>
      <c r="U264" s="172">
        <v>3</v>
      </c>
      <c r="V264" s="172">
        <v>1</v>
      </c>
      <c r="W264" s="172">
        <v>2</v>
      </c>
      <c r="X264" s="172">
        <v>5</v>
      </c>
      <c r="Y264" s="172">
        <v>5</v>
      </c>
      <c r="Z264" s="172">
        <v>1</v>
      </c>
      <c r="AA264" s="172">
        <v>3</v>
      </c>
      <c r="AB264" s="172" t="s">
        <v>108</v>
      </c>
      <c r="AC264" s="172">
        <v>1</v>
      </c>
      <c r="AD264" s="172">
        <v>1</v>
      </c>
      <c r="AE264" s="172" t="s">
        <v>108</v>
      </c>
      <c r="AF264" s="172" t="s">
        <v>108</v>
      </c>
      <c r="AG264" s="178">
        <v>5</v>
      </c>
      <c r="AH264" s="178">
        <v>16</v>
      </c>
      <c r="AI264" s="178">
        <v>16</v>
      </c>
      <c r="AJ264" s="178">
        <v>6</v>
      </c>
      <c r="AK264" s="178">
        <v>2</v>
      </c>
      <c r="AL264" s="182"/>
      <c r="AM264" s="179" t="s">
        <v>668</v>
      </c>
      <c r="AN264" s="157"/>
    </row>
    <row r="265" spans="1:40" x14ac:dyDescent="0.45">
      <c r="A265" s="157">
        <v>265</v>
      </c>
      <c r="B265" s="180"/>
      <c r="C265" s="181"/>
      <c r="D265" s="169"/>
      <c r="E265" s="182"/>
      <c r="F265" s="176" t="s">
        <v>669</v>
      </c>
      <c r="G265" s="184">
        <v>28</v>
      </c>
      <c r="H265" s="183">
        <f t="shared" si="16"/>
        <v>95</v>
      </c>
      <c r="I265" s="172">
        <v>51</v>
      </c>
      <c r="J265" s="172">
        <v>44</v>
      </c>
      <c r="K265" s="177">
        <v>7</v>
      </c>
      <c r="L265" s="172">
        <v>13</v>
      </c>
      <c r="M265" s="172">
        <v>10</v>
      </c>
      <c r="N265" s="172">
        <v>2</v>
      </c>
      <c r="O265" s="172">
        <v>2</v>
      </c>
      <c r="P265" s="172">
        <v>2</v>
      </c>
      <c r="Q265" s="172">
        <v>1</v>
      </c>
      <c r="R265" s="172">
        <v>9</v>
      </c>
      <c r="S265" s="172">
        <v>15</v>
      </c>
      <c r="T265" s="172">
        <v>9</v>
      </c>
      <c r="U265" s="172">
        <v>2</v>
      </c>
      <c r="V265" s="172">
        <v>2</v>
      </c>
      <c r="W265" s="172">
        <v>5</v>
      </c>
      <c r="X265" s="172">
        <v>4</v>
      </c>
      <c r="Y265" s="172">
        <v>4</v>
      </c>
      <c r="Z265" s="172">
        <v>3</v>
      </c>
      <c r="AA265" s="172">
        <v>2</v>
      </c>
      <c r="AB265" s="172">
        <v>3</v>
      </c>
      <c r="AC265" s="172" t="s">
        <v>108</v>
      </c>
      <c r="AD265" s="172" t="s">
        <v>108</v>
      </c>
      <c r="AE265" s="172" t="s">
        <v>108</v>
      </c>
      <c r="AF265" s="172" t="s">
        <v>108</v>
      </c>
      <c r="AG265" s="178">
        <v>30</v>
      </c>
      <c r="AH265" s="178">
        <v>49</v>
      </c>
      <c r="AI265" s="178">
        <v>16</v>
      </c>
      <c r="AJ265" s="178">
        <v>8</v>
      </c>
      <c r="AK265" s="178">
        <v>3</v>
      </c>
      <c r="AL265" s="182"/>
      <c r="AM265" s="179" t="s">
        <v>669</v>
      </c>
      <c r="AN265" s="157"/>
    </row>
    <row r="266" spans="1:40" x14ac:dyDescent="0.45">
      <c r="A266" s="157">
        <v>266</v>
      </c>
      <c r="B266" s="180"/>
      <c r="C266" s="181"/>
      <c r="D266" s="169"/>
      <c r="E266" s="182"/>
      <c r="F266" s="176" t="s">
        <v>670</v>
      </c>
      <c r="G266" s="184">
        <v>77</v>
      </c>
      <c r="H266" s="183">
        <f t="shared" si="16"/>
        <v>180</v>
      </c>
      <c r="I266" s="172">
        <v>92</v>
      </c>
      <c r="J266" s="172">
        <v>88</v>
      </c>
      <c r="K266" s="177">
        <v>4</v>
      </c>
      <c r="L266" s="172">
        <v>7</v>
      </c>
      <c r="M266" s="172">
        <v>14</v>
      </c>
      <c r="N266" s="172">
        <v>19</v>
      </c>
      <c r="O266" s="172">
        <v>3</v>
      </c>
      <c r="P266" s="172">
        <v>5</v>
      </c>
      <c r="Q266" s="172">
        <v>8</v>
      </c>
      <c r="R266" s="172">
        <v>12</v>
      </c>
      <c r="S266" s="172">
        <v>12</v>
      </c>
      <c r="T266" s="172">
        <v>28</v>
      </c>
      <c r="U266" s="172">
        <v>13</v>
      </c>
      <c r="V266" s="172">
        <v>24</v>
      </c>
      <c r="W266" s="172">
        <v>12</v>
      </c>
      <c r="X266" s="172">
        <v>4</v>
      </c>
      <c r="Y266" s="172">
        <v>5</v>
      </c>
      <c r="Z266" s="172">
        <v>2</v>
      </c>
      <c r="AA266" s="172">
        <v>3</v>
      </c>
      <c r="AB266" s="172">
        <v>4</v>
      </c>
      <c r="AC266" s="172" t="s">
        <v>108</v>
      </c>
      <c r="AD266" s="172" t="s">
        <v>108</v>
      </c>
      <c r="AE266" s="172" t="s">
        <v>108</v>
      </c>
      <c r="AF266" s="172">
        <v>1</v>
      </c>
      <c r="AG266" s="178">
        <v>25</v>
      </c>
      <c r="AH266" s="178">
        <v>136</v>
      </c>
      <c r="AI266" s="178">
        <v>18</v>
      </c>
      <c r="AJ266" s="178">
        <v>9</v>
      </c>
      <c r="AK266" s="178">
        <v>4</v>
      </c>
      <c r="AL266" s="182"/>
      <c r="AM266" s="179" t="s">
        <v>670</v>
      </c>
      <c r="AN266" s="157"/>
    </row>
    <row r="267" spans="1:40" x14ac:dyDescent="0.45">
      <c r="A267" s="157">
        <v>267</v>
      </c>
      <c r="B267" s="180"/>
      <c r="C267" s="181"/>
      <c r="D267" s="169"/>
      <c r="E267" s="182"/>
      <c r="F267" s="176" t="s">
        <v>671</v>
      </c>
      <c r="G267" s="184">
        <v>27</v>
      </c>
      <c r="H267" s="183">
        <f t="shared" si="16"/>
        <v>64</v>
      </c>
      <c r="I267" s="172">
        <v>28</v>
      </c>
      <c r="J267" s="172">
        <v>36</v>
      </c>
      <c r="K267" s="177">
        <v>5</v>
      </c>
      <c r="L267" s="172">
        <v>2</v>
      </c>
      <c r="M267" s="172">
        <v>3</v>
      </c>
      <c r="N267" s="172">
        <v>3</v>
      </c>
      <c r="O267" s="172">
        <v>3</v>
      </c>
      <c r="P267" s="172">
        <v>2</v>
      </c>
      <c r="Q267" s="172">
        <v>4</v>
      </c>
      <c r="R267" s="172">
        <v>2</v>
      </c>
      <c r="S267" s="172">
        <v>5</v>
      </c>
      <c r="T267" s="172" t="s">
        <v>108</v>
      </c>
      <c r="U267" s="172">
        <v>9</v>
      </c>
      <c r="V267" s="172">
        <v>6</v>
      </c>
      <c r="W267" s="172">
        <v>3</v>
      </c>
      <c r="X267" s="172">
        <v>4</v>
      </c>
      <c r="Y267" s="172" t="s">
        <v>108</v>
      </c>
      <c r="Z267" s="172">
        <v>3</v>
      </c>
      <c r="AA267" s="172">
        <v>5</v>
      </c>
      <c r="AB267" s="172">
        <v>1</v>
      </c>
      <c r="AC267" s="172">
        <v>2</v>
      </c>
      <c r="AD267" s="172" t="s">
        <v>108</v>
      </c>
      <c r="AE267" s="172" t="s">
        <v>108</v>
      </c>
      <c r="AF267" s="172">
        <v>2</v>
      </c>
      <c r="AG267" s="178">
        <v>10</v>
      </c>
      <c r="AH267" s="178">
        <v>37</v>
      </c>
      <c r="AI267" s="178">
        <v>15</v>
      </c>
      <c r="AJ267" s="178">
        <v>11</v>
      </c>
      <c r="AK267" s="178">
        <v>3</v>
      </c>
      <c r="AL267" s="182"/>
      <c r="AM267" s="179" t="s">
        <v>671</v>
      </c>
      <c r="AN267" s="157"/>
    </row>
    <row r="268" spans="1:40" x14ac:dyDescent="0.45">
      <c r="A268" s="157">
        <v>268</v>
      </c>
      <c r="B268" s="180"/>
      <c r="C268" s="181"/>
      <c r="D268" s="169"/>
      <c r="E268" s="182"/>
      <c r="F268" s="176" t="s">
        <v>672</v>
      </c>
      <c r="G268" s="184">
        <v>20</v>
      </c>
      <c r="H268" s="183">
        <f t="shared" si="16"/>
        <v>56</v>
      </c>
      <c r="I268" s="172">
        <v>26</v>
      </c>
      <c r="J268" s="172">
        <v>30</v>
      </c>
      <c r="K268" s="177">
        <v>3</v>
      </c>
      <c r="L268" s="172">
        <v>3</v>
      </c>
      <c r="M268" s="172">
        <v>5</v>
      </c>
      <c r="N268" s="172">
        <v>2</v>
      </c>
      <c r="O268" s="172">
        <v>4</v>
      </c>
      <c r="P268" s="172">
        <v>2</v>
      </c>
      <c r="Q268" s="172" t="s">
        <v>108</v>
      </c>
      <c r="R268" s="172">
        <v>5</v>
      </c>
      <c r="S268" s="172">
        <v>5</v>
      </c>
      <c r="T268" s="172">
        <v>6</v>
      </c>
      <c r="U268" s="172">
        <v>3</v>
      </c>
      <c r="V268" s="172">
        <v>1</v>
      </c>
      <c r="W268" s="172">
        <v>6</v>
      </c>
      <c r="X268" s="172">
        <v>4</v>
      </c>
      <c r="Y268" s="172">
        <v>3</v>
      </c>
      <c r="Z268" s="172">
        <v>3</v>
      </c>
      <c r="AA268" s="172">
        <v>1</v>
      </c>
      <c r="AB268" s="172" t="s">
        <v>108</v>
      </c>
      <c r="AC268" s="172" t="s">
        <v>108</v>
      </c>
      <c r="AD268" s="172" t="s">
        <v>108</v>
      </c>
      <c r="AE268" s="172" t="s">
        <v>108</v>
      </c>
      <c r="AF268" s="172" t="s">
        <v>108</v>
      </c>
      <c r="AG268" s="178">
        <v>11</v>
      </c>
      <c r="AH268" s="178">
        <v>34</v>
      </c>
      <c r="AI268" s="178">
        <v>11</v>
      </c>
      <c r="AJ268" s="178">
        <v>4</v>
      </c>
      <c r="AK268" s="178" t="s">
        <v>108</v>
      </c>
      <c r="AL268" s="182"/>
      <c r="AM268" s="179" t="s">
        <v>672</v>
      </c>
      <c r="AN268" s="157"/>
    </row>
    <row r="269" spans="1:40" x14ac:dyDescent="0.45">
      <c r="A269" s="157">
        <v>351</v>
      </c>
      <c r="B269" s="180"/>
      <c r="C269" s="181"/>
      <c r="D269" s="169"/>
      <c r="E269" s="182"/>
      <c r="F269" s="176" t="s">
        <v>673</v>
      </c>
      <c r="G269" s="184">
        <v>18</v>
      </c>
      <c r="H269" s="183">
        <f t="shared" si="16"/>
        <v>55</v>
      </c>
      <c r="I269" s="172">
        <v>27</v>
      </c>
      <c r="J269" s="172">
        <v>28</v>
      </c>
      <c r="K269" s="177" t="s">
        <v>108</v>
      </c>
      <c r="L269" s="172">
        <v>3</v>
      </c>
      <c r="M269" s="172">
        <v>4</v>
      </c>
      <c r="N269" s="172">
        <v>8</v>
      </c>
      <c r="O269" s="172">
        <v>5</v>
      </c>
      <c r="P269" s="172" t="s">
        <v>108</v>
      </c>
      <c r="Q269" s="172">
        <v>5</v>
      </c>
      <c r="R269" s="172">
        <v>3</v>
      </c>
      <c r="S269" s="172">
        <v>5</v>
      </c>
      <c r="T269" s="172">
        <v>8</v>
      </c>
      <c r="U269" s="172">
        <v>5</v>
      </c>
      <c r="V269" s="172">
        <v>4</v>
      </c>
      <c r="W269" s="172">
        <v>1</v>
      </c>
      <c r="X269" s="172">
        <v>1</v>
      </c>
      <c r="Y269" s="172">
        <v>1</v>
      </c>
      <c r="Z269" s="172">
        <v>1</v>
      </c>
      <c r="AA269" s="172" t="s">
        <v>108</v>
      </c>
      <c r="AB269" s="172" t="s">
        <v>108</v>
      </c>
      <c r="AC269" s="172">
        <v>1</v>
      </c>
      <c r="AD269" s="172" t="s">
        <v>108</v>
      </c>
      <c r="AE269" s="172" t="s">
        <v>108</v>
      </c>
      <c r="AF269" s="172" t="s">
        <v>108</v>
      </c>
      <c r="AG269" s="178">
        <v>7</v>
      </c>
      <c r="AH269" s="178">
        <v>44</v>
      </c>
      <c r="AI269" s="178">
        <v>4</v>
      </c>
      <c r="AJ269" s="178">
        <v>2</v>
      </c>
      <c r="AK269" s="178">
        <v>1</v>
      </c>
      <c r="AL269" s="182"/>
      <c r="AM269" s="179" t="s">
        <v>673</v>
      </c>
      <c r="AN269" s="157"/>
    </row>
    <row r="270" spans="1:40" x14ac:dyDescent="0.45">
      <c r="A270" s="157">
        <v>269</v>
      </c>
      <c r="B270" s="180"/>
      <c r="C270" s="181"/>
      <c r="D270" s="169"/>
      <c r="E270" s="182"/>
      <c r="F270" s="176" t="s">
        <v>674</v>
      </c>
      <c r="G270" s="184">
        <v>24</v>
      </c>
      <c r="H270" s="183">
        <f t="shared" si="16"/>
        <v>58</v>
      </c>
      <c r="I270" s="172">
        <v>24</v>
      </c>
      <c r="J270" s="172">
        <v>34</v>
      </c>
      <c r="K270" s="177">
        <v>4</v>
      </c>
      <c r="L270" s="172">
        <v>3</v>
      </c>
      <c r="M270" s="172">
        <v>2</v>
      </c>
      <c r="N270" s="172">
        <v>4</v>
      </c>
      <c r="O270" s="172">
        <v>1</v>
      </c>
      <c r="P270" s="172">
        <v>4</v>
      </c>
      <c r="Q270" s="172">
        <v>7</v>
      </c>
      <c r="R270" s="172">
        <v>5</v>
      </c>
      <c r="S270" s="172">
        <v>5</v>
      </c>
      <c r="T270" s="172">
        <v>5</v>
      </c>
      <c r="U270" s="172">
        <v>6</v>
      </c>
      <c r="V270" s="172">
        <v>2</v>
      </c>
      <c r="W270" s="172">
        <v>2</v>
      </c>
      <c r="X270" s="172" t="s">
        <v>108</v>
      </c>
      <c r="Y270" s="172">
        <v>2</v>
      </c>
      <c r="Z270" s="172">
        <v>1</v>
      </c>
      <c r="AA270" s="172">
        <v>2</v>
      </c>
      <c r="AB270" s="172">
        <v>1</v>
      </c>
      <c r="AC270" s="172" t="s">
        <v>108</v>
      </c>
      <c r="AD270" s="172" t="s">
        <v>108</v>
      </c>
      <c r="AE270" s="172" t="s">
        <v>108</v>
      </c>
      <c r="AF270" s="172">
        <v>2</v>
      </c>
      <c r="AG270" s="178">
        <v>9</v>
      </c>
      <c r="AH270" s="178">
        <v>41</v>
      </c>
      <c r="AI270" s="178">
        <v>6</v>
      </c>
      <c r="AJ270" s="178">
        <v>4</v>
      </c>
      <c r="AK270" s="178">
        <v>1</v>
      </c>
      <c r="AL270" s="182"/>
      <c r="AM270" s="179" t="s">
        <v>674</v>
      </c>
      <c r="AN270" s="157"/>
    </row>
    <row r="271" spans="1:40" x14ac:dyDescent="0.45">
      <c r="A271" s="157">
        <v>270</v>
      </c>
      <c r="B271" s="180"/>
      <c r="C271" s="181"/>
      <c r="D271" s="169"/>
      <c r="E271" s="182"/>
      <c r="F271" s="176" t="s">
        <v>675</v>
      </c>
      <c r="G271" s="184">
        <v>6</v>
      </c>
      <c r="H271" s="183">
        <f t="shared" si="16"/>
        <v>20</v>
      </c>
      <c r="I271" s="172">
        <v>9</v>
      </c>
      <c r="J271" s="172">
        <v>11</v>
      </c>
      <c r="K271" s="177" t="s">
        <v>108</v>
      </c>
      <c r="L271" s="172" t="s">
        <v>108</v>
      </c>
      <c r="M271" s="172" t="s">
        <v>108</v>
      </c>
      <c r="N271" s="172" t="s">
        <v>108</v>
      </c>
      <c r="O271" s="172">
        <v>1</v>
      </c>
      <c r="P271" s="172">
        <v>6</v>
      </c>
      <c r="Q271" s="172">
        <v>1</v>
      </c>
      <c r="R271" s="172" t="s">
        <v>108</v>
      </c>
      <c r="S271" s="172" t="s">
        <v>108</v>
      </c>
      <c r="T271" s="172">
        <v>1</v>
      </c>
      <c r="U271" s="172">
        <v>2</v>
      </c>
      <c r="V271" s="172">
        <v>5</v>
      </c>
      <c r="W271" s="172" t="s">
        <v>108</v>
      </c>
      <c r="X271" s="172" t="s">
        <v>108</v>
      </c>
      <c r="Y271" s="172" t="s">
        <v>108</v>
      </c>
      <c r="Z271" s="172">
        <v>1</v>
      </c>
      <c r="AA271" s="172">
        <v>2</v>
      </c>
      <c r="AB271" s="172">
        <v>1</v>
      </c>
      <c r="AC271" s="172" t="s">
        <v>108</v>
      </c>
      <c r="AD271" s="172" t="s">
        <v>108</v>
      </c>
      <c r="AE271" s="172" t="s">
        <v>108</v>
      </c>
      <c r="AF271" s="172" t="s">
        <v>108</v>
      </c>
      <c r="AG271" s="178" t="s">
        <v>108</v>
      </c>
      <c r="AH271" s="178">
        <v>16</v>
      </c>
      <c r="AI271" s="178">
        <v>4</v>
      </c>
      <c r="AJ271" s="178">
        <v>4</v>
      </c>
      <c r="AK271" s="178">
        <v>1</v>
      </c>
      <c r="AL271" s="182"/>
      <c r="AM271" s="179" t="s">
        <v>675</v>
      </c>
      <c r="AN271" s="157"/>
    </row>
    <row r="272" spans="1:40" x14ac:dyDescent="0.45">
      <c r="A272" s="157">
        <v>271</v>
      </c>
      <c r="B272" s="180"/>
      <c r="C272" s="181"/>
      <c r="D272" s="169"/>
      <c r="E272" s="182"/>
      <c r="F272" s="176" t="s">
        <v>676</v>
      </c>
      <c r="G272" s="184">
        <v>18</v>
      </c>
      <c r="H272" s="183">
        <f t="shared" si="16"/>
        <v>62</v>
      </c>
      <c r="I272" s="172">
        <v>28</v>
      </c>
      <c r="J272" s="172">
        <v>34</v>
      </c>
      <c r="K272" s="177" t="s">
        <v>108</v>
      </c>
      <c r="L272" s="172" t="s">
        <v>108</v>
      </c>
      <c r="M272" s="172">
        <v>2</v>
      </c>
      <c r="N272" s="172">
        <v>8</v>
      </c>
      <c r="O272" s="172">
        <v>2</v>
      </c>
      <c r="P272" s="172">
        <v>1</v>
      </c>
      <c r="Q272" s="172">
        <v>1</v>
      </c>
      <c r="R272" s="172">
        <v>4</v>
      </c>
      <c r="S272" s="172">
        <v>5</v>
      </c>
      <c r="T272" s="172">
        <v>5</v>
      </c>
      <c r="U272" s="172">
        <v>3</v>
      </c>
      <c r="V272" s="172">
        <v>5</v>
      </c>
      <c r="W272" s="172">
        <v>1</v>
      </c>
      <c r="X272" s="172">
        <v>8</v>
      </c>
      <c r="Y272" s="172">
        <v>7</v>
      </c>
      <c r="Z272" s="172">
        <v>3</v>
      </c>
      <c r="AA272" s="172">
        <v>4</v>
      </c>
      <c r="AB272" s="172">
        <v>3</v>
      </c>
      <c r="AC272" s="172" t="s">
        <v>108</v>
      </c>
      <c r="AD272" s="172" t="s">
        <v>108</v>
      </c>
      <c r="AE272" s="172" t="s">
        <v>108</v>
      </c>
      <c r="AF272" s="172" t="s">
        <v>108</v>
      </c>
      <c r="AG272" s="178">
        <v>2</v>
      </c>
      <c r="AH272" s="178">
        <v>35</v>
      </c>
      <c r="AI272" s="178">
        <v>25</v>
      </c>
      <c r="AJ272" s="178">
        <v>10</v>
      </c>
      <c r="AK272" s="178">
        <v>3</v>
      </c>
      <c r="AL272" s="182"/>
      <c r="AM272" s="179" t="s">
        <v>676</v>
      </c>
      <c r="AN272" s="157"/>
    </row>
    <row r="273" spans="1:40" x14ac:dyDescent="0.45">
      <c r="A273" s="157">
        <v>272</v>
      </c>
      <c r="B273" s="180"/>
      <c r="C273" s="181"/>
      <c r="D273" s="169"/>
      <c r="E273" s="182"/>
      <c r="F273" s="176" t="s">
        <v>677</v>
      </c>
      <c r="G273" s="184">
        <v>15</v>
      </c>
      <c r="H273" s="183">
        <f t="shared" si="16"/>
        <v>35</v>
      </c>
      <c r="I273" s="172">
        <v>22</v>
      </c>
      <c r="J273" s="172">
        <v>13</v>
      </c>
      <c r="K273" s="177">
        <v>4</v>
      </c>
      <c r="L273" s="172">
        <v>1</v>
      </c>
      <c r="M273" s="172">
        <v>1</v>
      </c>
      <c r="N273" s="172">
        <v>1</v>
      </c>
      <c r="O273" s="172">
        <v>1</v>
      </c>
      <c r="P273" s="172">
        <v>4</v>
      </c>
      <c r="Q273" s="172">
        <v>2</v>
      </c>
      <c r="R273" s="172">
        <v>1</v>
      </c>
      <c r="S273" s="172">
        <v>1</v>
      </c>
      <c r="T273" s="172">
        <v>4</v>
      </c>
      <c r="U273" s="172">
        <v>2</v>
      </c>
      <c r="V273" s="172">
        <v>2</v>
      </c>
      <c r="W273" s="172">
        <v>2</v>
      </c>
      <c r="X273" s="172">
        <v>2</v>
      </c>
      <c r="Y273" s="172" t="s">
        <v>108</v>
      </c>
      <c r="Z273" s="172">
        <v>3</v>
      </c>
      <c r="AA273" s="172">
        <v>1</v>
      </c>
      <c r="AB273" s="172">
        <v>3</v>
      </c>
      <c r="AC273" s="172" t="s">
        <v>108</v>
      </c>
      <c r="AD273" s="172" t="s">
        <v>108</v>
      </c>
      <c r="AE273" s="172" t="s">
        <v>108</v>
      </c>
      <c r="AF273" s="172" t="s">
        <v>108</v>
      </c>
      <c r="AG273" s="178">
        <v>6</v>
      </c>
      <c r="AH273" s="178">
        <v>20</v>
      </c>
      <c r="AI273" s="178">
        <v>9</v>
      </c>
      <c r="AJ273" s="178">
        <v>7</v>
      </c>
      <c r="AK273" s="178">
        <v>3</v>
      </c>
      <c r="AL273" s="182"/>
      <c r="AM273" s="179" t="s">
        <v>677</v>
      </c>
      <c r="AN273" s="157"/>
    </row>
    <row r="274" spans="1:40" x14ac:dyDescent="0.45">
      <c r="A274" s="157">
        <v>273</v>
      </c>
      <c r="B274" s="180"/>
      <c r="C274" s="181"/>
      <c r="D274" s="169"/>
      <c r="E274" s="182"/>
      <c r="F274" s="176" t="s">
        <v>678</v>
      </c>
      <c r="G274" s="184">
        <v>120</v>
      </c>
      <c r="H274" s="183">
        <f t="shared" si="16"/>
        <v>331</v>
      </c>
      <c r="I274" s="172">
        <v>171</v>
      </c>
      <c r="J274" s="172">
        <v>160</v>
      </c>
      <c r="K274" s="177">
        <v>22</v>
      </c>
      <c r="L274" s="172">
        <v>17</v>
      </c>
      <c r="M274" s="172">
        <v>17</v>
      </c>
      <c r="N274" s="172">
        <v>22</v>
      </c>
      <c r="O274" s="172">
        <v>13</v>
      </c>
      <c r="P274" s="172">
        <v>20</v>
      </c>
      <c r="Q274" s="172">
        <v>36</v>
      </c>
      <c r="R274" s="172">
        <v>26</v>
      </c>
      <c r="S274" s="172">
        <v>17</v>
      </c>
      <c r="T274" s="172">
        <v>21</v>
      </c>
      <c r="U274" s="172">
        <v>22</v>
      </c>
      <c r="V274" s="172">
        <v>19</v>
      </c>
      <c r="W274" s="172">
        <v>16</v>
      </c>
      <c r="X274" s="172">
        <v>18</v>
      </c>
      <c r="Y274" s="172">
        <v>11</v>
      </c>
      <c r="Z274" s="172">
        <v>12</v>
      </c>
      <c r="AA274" s="172">
        <v>11</v>
      </c>
      <c r="AB274" s="172" t="s">
        <v>108</v>
      </c>
      <c r="AC274" s="172">
        <v>1</v>
      </c>
      <c r="AD274" s="172">
        <v>1</v>
      </c>
      <c r="AE274" s="172" t="s">
        <v>108</v>
      </c>
      <c r="AF274" s="172">
        <v>9</v>
      </c>
      <c r="AG274" s="178">
        <v>56</v>
      </c>
      <c r="AH274" s="178">
        <v>212</v>
      </c>
      <c r="AI274" s="178">
        <v>54</v>
      </c>
      <c r="AJ274" s="178">
        <v>25</v>
      </c>
      <c r="AK274" s="178">
        <v>2</v>
      </c>
      <c r="AL274" s="182"/>
      <c r="AM274" s="179" t="s">
        <v>678</v>
      </c>
      <c r="AN274" s="157"/>
    </row>
    <row r="275" spans="1:40" x14ac:dyDescent="0.45">
      <c r="A275" s="157">
        <v>274</v>
      </c>
      <c r="B275" s="180"/>
      <c r="C275" s="181"/>
      <c r="D275" s="169"/>
      <c r="E275" s="182"/>
      <c r="F275" s="176" t="s">
        <v>679</v>
      </c>
      <c r="G275" s="184">
        <v>197</v>
      </c>
      <c r="H275" s="183">
        <f t="shared" si="16"/>
        <v>440</v>
      </c>
      <c r="I275" s="172">
        <v>218</v>
      </c>
      <c r="J275" s="172">
        <v>222</v>
      </c>
      <c r="K275" s="177">
        <v>23</v>
      </c>
      <c r="L275" s="172">
        <v>19</v>
      </c>
      <c r="M275" s="172">
        <v>27</v>
      </c>
      <c r="N275" s="172">
        <v>17</v>
      </c>
      <c r="O275" s="172">
        <v>26</v>
      </c>
      <c r="P275" s="172">
        <v>33</v>
      </c>
      <c r="Q275" s="172">
        <v>42</v>
      </c>
      <c r="R275" s="172">
        <v>29</v>
      </c>
      <c r="S275" s="172">
        <v>30</v>
      </c>
      <c r="T275" s="172">
        <v>30</v>
      </c>
      <c r="U275" s="172">
        <v>34</v>
      </c>
      <c r="V275" s="172">
        <v>31</v>
      </c>
      <c r="W275" s="172">
        <v>19</v>
      </c>
      <c r="X275" s="172">
        <v>17</v>
      </c>
      <c r="Y275" s="172">
        <v>20</v>
      </c>
      <c r="Z275" s="172">
        <v>13</v>
      </c>
      <c r="AA275" s="172">
        <v>11</v>
      </c>
      <c r="AB275" s="172">
        <v>5</v>
      </c>
      <c r="AC275" s="172" t="s">
        <v>108</v>
      </c>
      <c r="AD275" s="172" t="s">
        <v>108</v>
      </c>
      <c r="AE275" s="172" t="s">
        <v>108</v>
      </c>
      <c r="AF275" s="172">
        <v>14</v>
      </c>
      <c r="AG275" s="178">
        <v>69</v>
      </c>
      <c r="AH275" s="178">
        <v>291</v>
      </c>
      <c r="AI275" s="178">
        <v>66</v>
      </c>
      <c r="AJ275" s="178">
        <v>29</v>
      </c>
      <c r="AK275" s="178">
        <v>5</v>
      </c>
      <c r="AL275" s="182"/>
      <c r="AM275" s="179" t="s">
        <v>679</v>
      </c>
      <c r="AN275" s="157"/>
    </row>
    <row r="276" spans="1:40" x14ac:dyDescent="0.45">
      <c r="A276" s="157">
        <v>275</v>
      </c>
      <c r="B276" s="180"/>
      <c r="C276" s="181"/>
      <c r="D276" s="169"/>
      <c r="E276" s="182"/>
      <c r="F276" s="176" t="s">
        <v>680</v>
      </c>
      <c r="G276" s="184">
        <v>143</v>
      </c>
      <c r="H276" s="183">
        <f t="shared" si="16"/>
        <v>287</v>
      </c>
      <c r="I276" s="172">
        <v>135</v>
      </c>
      <c r="J276" s="172">
        <v>152</v>
      </c>
      <c r="K276" s="177">
        <v>5</v>
      </c>
      <c r="L276" s="172">
        <v>8</v>
      </c>
      <c r="M276" s="172">
        <v>11</v>
      </c>
      <c r="N276" s="172">
        <v>8</v>
      </c>
      <c r="O276" s="172">
        <v>17</v>
      </c>
      <c r="P276" s="172">
        <v>24</v>
      </c>
      <c r="Q276" s="172">
        <v>11</v>
      </c>
      <c r="R276" s="172">
        <v>13</v>
      </c>
      <c r="S276" s="172">
        <v>14</v>
      </c>
      <c r="T276" s="172">
        <v>13</v>
      </c>
      <c r="U276" s="172">
        <v>23</v>
      </c>
      <c r="V276" s="172">
        <v>24</v>
      </c>
      <c r="W276" s="172">
        <v>16</v>
      </c>
      <c r="X276" s="172">
        <v>24</v>
      </c>
      <c r="Y276" s="172">
        <v>20</v>
      </c>
      <c r="Z276" s="172">
        <v>23</v>
      </c>
      <c r="AA276" s="172">
        <v>17</v>
      </c>
      <c r="AB276" s="172">
        <v>10</v>
      </c>
      <c r="AC276" s="172">
        <v>2</v>
      </c>
      <c r="AD276" s="172" t="s">
        <v>108</v>
      </c>
      <c r="AE276" s="172" t="s">
        <v>108</v>
      </c>
      <c r="AF276" s="172">
        <v>4</v>
      </c>
      <c r="AG276" s="178">
        <v>24</v>
      </c>
      <c r="AH276" s="178">
        <v>163</v>
      </c>
      <c r="AI276" s="178">
        <v>96</v>
      </c>
      <c r="AJ276" s="178">
        <v>52</v>
      </c>
      <c r="AK276" s="178">
        <v>12</v>
      </c>
      <c r="AL276" s="182"/>
      <c r="AM276" s="179" t="s">
        <v>680</v>
      </c>
      <c r="AN276" s="157"/>
    </row>
    <row r="277" spans="1:40" x14ac:dyDescent="0.45">
      <c r="A277" s="157">
        <v>276</v>
      </c>
      <c r="B277" s="180"/>
      <c r="C277" s="181"/>
      <c r="D277" s="169"/>
      <c r="E277" s="182"/>
      <c r="F277" s="176" t="s">
        <v>681</v>
      </c>
      <c r="G277" s="184">
        <v>67</v>
      </c>
      <c r="H277" s="183">
        <f t="shared" si="16"/>
        <v>121</v>
      </c>
      <c r="I277" s="172">
        <v>56</v>
      </c>
      <c r="J277" s="172">
        <v>65</v>
      </c>
      <c r="K277" s="177" t="s">
        <v>108</v>
      </c>
      <c r="L277" s="172">
        <v>1</v>
      </c>
      <c r="M277" s="172" t="s">
        <v>108</v>
      </c>
      <c r="N277" s="172">
        <v>1</v>
      </c>
      <c r="O277" s="172">
        <v>7</v>
      </c>
      <c r="P277" s="172">
        <v>1</v>
      </c>
      <c r="Q277" s="172">
        <v>3</v>
      </c>
      <c r="R277" s="172">
        <v>1</v>
      </c>
      <c r="S277" s="172">
        <v>3</v>
      </c>
      <c r="T277" s="172">
        <v>8</v>
      </c>
      <c r="U277" s="172">
        <v>2</v>
      </c>
      <c r="V277" s="172">
        <v>5</v>
      </c>
      <c r="W277" s="172">
        <v>9</v>
      </c>
      <c r="X277" s="172">
        <v>16</v>
      </c>
      <c r="Y277" s="172">
        <v>18</v>
      </c>
      <c r="Z277" s="172">
        <v>15</v>
      </c>
      <c r="AA277" s="172">
        <v>15</v>
      </c>
      <c r="AB277" s="172">
        <v>10</v>
      </c>
      <c r="AC277" s="172">
        <v>6</v>
      </c>
      <c r="AD277" s="172" t="s">
        <v>108</v>
      </c>
      <c r="AE277" s="172" t="s">
        <v>108</v>
      </c>
      <c r="AF277" s="172" t="s">
        <v>108</v>
      </c>
      <c r="AG277" s="178">
        <v>1</v>
      </c>
      <c r="AH277" s="178">
        <v>40</v>
      </c>
      <c r="AI277" s="178">
        <v>80</v>
      </c>
      <c r="AJ277" s="178">
        <v>46</v>
      </c>
      <c r="AK277" s="178">
        <v>16</v>
      </c>
      <c r="AL277" s="182"/>
      <c r="AM277" s="179" t="s">
        <v>681</v>
      </c>
      <c r="AN277" s="157"/>
    </row>
    <row r="278" spans="1:40" x14ac:dyDescent="0.45">
      <c r="A278" s="157">
        <v>277</v>
      </c>
      <c r="B278" s="180"/>
      <c r="C278" s="181"/>
      <c r="D278" s="169"/>
      <c r="E278" s="182"/>
      <c r="F278" s="176" t="s">
        <v>682</v>
      </c>
      <c r="G278" s="184">
        <v>159</v>
      </c>
      <c r="H278" s="183">
        <f t="shared" si="16"/>
        <v>413</v>
      </c>
      <c r="I278" s="172">
        <v>200</v>
      </c>
      <c r="J278" s="172">
        <v>213</v>
      </c>
      <c r="K278" s="177">
        <v>19</v>
      </c>
      <c r="L278" s="172">
        <v>17</v>
      </c>
      <c r="M278" s="172">
        <v>29</v>
      </c>
      <c r="N278" s="172">
        <v>17</v>
      </c>
      <c r="O278" s="172">
        <v>22</v>
      </c>
      <c r="P278" s="172">
        <v>23</v>
      </c>
      <c r="Q278" s="172">
        <v>24</v>
      </c>
      <c r="R278" s="172">
        <v>21</v>
      </c>
      <c r="S278" s="172">
        <v>31</v>
      </c>
      <c r="T278" s="172">
        <v>32</v>
      </c>
      <c r="U278" s="172">
        <v>35</v>
      </c>
      <c r="V278" s="172">
        <v>25</v>
      </c>
      <c r="W278" s="172">
        <v>24</v>
      </c>
      <c r="X278" s="172">
        <v>22</v>
      </c>
      <c r="Y278" s="172">
        <v>16</v>
      </c>
      <c r="Z278" s="172">
        <v>15</v>
      </c>
      <c r="AA278" s="172">
        <v>23</v>
      </c>
      <c r="AB278" s="172">
        <v>13</v>
      </c>
      <c r="AC278" s="172">
        <v>3</v>
      </c>
      <c r="AD278" s="172">
        <v>1</v>
      </c>
      <c r="AE278" s="172" t="s">
        <v>108</v>
      </c>
      <c r="AF278" s="172">
        <v>1</v>
      </c>
      <c r="AG278" s="178">
        <v>65</v>
      </c>
      <c r="AH278" s="178">
        <v>254</v>
      </c>
      <c r="AI278" s="178">
        <v>93</v>
      </c>
      <c r="AJ278" s="178">
        <v>55</v>
      </c>
      <c r="AK278" s="178">
        <v>17</v>
      </c>
      <c r="AL278" s="182"/>
      <c r="AM278" s="179" t="s">
        <v>682</v>
      </c>
      <c r="AN278" s="157"/>
    </row>
    <row r="279" spans="1:40" x14ac:dyDescent="0.45">
      <c r="A279" s="157">
        <v>278</v>
      </c>
      <c r="B279" s="180"/>
      <c r="C279" s="181"/>
      <c r="D279" s="169"/>
      <c r="E279" s="182"/>
      <c r="F279" s="176" t="s">
        <v>683</v>
      </c>
      <c r="G279" s="184">
        <v>117</v>
      </c>
      <c r="H279" s="183">
        <f>SUM(K279:AF279)</f>
        <v>289</v>
      </c>
      <c r="I279" s="172">
        <v>132</v>
      </c>
      <c r="J279" s="172">
        <v>157</v>
      </c>
      <c r="K279" s="177">
        <v>7</v>
      </c>
      <c r="L279" s="172">
        <v>13</v>
      </c>
      <c r="M279" s="172">
        <v>12</v>
      </c>
      <c r="N279" s="172">
        <v>13</v>
      </c>
      <c r="O279" s="172">
        <v>17</v>
      </c>
      <c r="P279" s="172">
        <v>13</v>
      </c>
      <c r="Q279" s="172">
        <v>14</v>
      </c>
      <c r="R279" s="172">
        <v>9</v>
      </c>
      <c r="S279" s="172">
        <v>18</v>
      </c>
      <c r="T279" s="172">
        <v>20</v>
      </c>
      <c r="U279" s="172">
        <v>22</v>
      </c>
      <c r="V279" s="172">
        <v>23</v>
      </c>
      <c r="W279" s="172">
        <v>13</v>
      </c>
      <c r="X279" s="172">
        <v>17</v>
      </c>
      <c r="Y279" s="172">
        <v>24</v>
      </c>
      <c r="Z279" s="172">
        <v>19</v>
      </c>
      <c r="AA279" s="172">
        <v>11</v>
      </c>
      <c r="AB279" s="172">
        <v>9</v>
      </c>
      <c r="AC279" s="172">
        <v>10</v>
      </c>
      <c r="AD279" s="172">
        <v>1</v>
      </c>
      <c r="AE279" s="172">
        <v>1</v>
      </c>
      <c r="AF279" s="172">
        <v>3</v>
      </c>
      <c r="AG279" s="178">
        <v>32</v>
      </c>
      <c r="AH279" s="178">
        <v>162</v>
      </c>
      <c r="AI279" s="178">
        <v>92</v>
      </c>
      <c r="AJ279" s="178">
        <v>51</v>
      </c>
      <c r="AK279" s="178">
        <v>21</v>
      </c>
      <c r="AL279" s="182"/>
      <c r="AM279" s="179" t="s">
        <v>683</v>
      </c>
      <c r="AN279" s="157"/>
    </row>
    <row r="280" spans="1:40" x14ac:dyDescent="0.45">
      <c r="A280" s="157">
        <v>334</v>
      </c>
      <c r="B280" s="180"/>
      <c r="C280" s="181"/>
      <c r="D280" s="169"/>
      <c r="E280" s="182"/>
      <c r="F280" s="176" t="s">
        <v>684</v>
      </c>
      <c r="G280" s="184">
        <v>21</v>
      </c>
      <c r="H280" s="183">
        <f t="shared" si="16"/>
        <v>21</v>
      </c>
      <c r="I280" s="172">
        <v>21</v>
      </c>
      <c r="J280" s="172" t="s">
        <v>108</v>
      </c>
      <c r="K280" s="177" t="s">
        <v>108</v>
      </c>
      <c r="L280" s="172" t="s">
        <v>108</v>
      </c>
      <c r="M280" s="172" t="s">
        <v>108</v>
      </c>
      <c r="N280" s="172">
        <v>2</v>
      </c>
      <c r="O280" s="172">
        <v>12</v>
      </c>
      <c r="P280" s="172">
        <v>6</v>
      </c>
      <c r="Q280" s="172">
        <v>1</v>
      </c>
      <c r="R280" s="172" t="s">
        <v>108</v>
      </c>
      <c r="S280" s="172" t="s">
        <v>108</v>
      </c>
      <c r="T280" s="172" t="s">
        <v>108</v>
      </c>
      <c r="U280" s="172" t="s">
        <v>108</v>
      </c>
      <c r="V280" s="172" t="s">
        <v>108</v>
      </c>
      <c r="W280" s="172" t="s">
        <v>108</v>
      </c>
      <c r="X280" s="172" t="s">
        <v>108</v>
      </c>
      <c r="Y280" s="172" t="s">
        <v>108</v>
      </c>
      <c r="Z280" s="172" t="s">
        <v>108</v>
      </c>
      <c r="AA280" s="172" t="s">
        <v>108</v>
      </c>
      <c r="AB280" s="172" t="s">
        <v>108</v>
      </c>
      <c r="AC280" s="172" t="s">
        <v>108</v>
      </c>
      <c r="AD280" s="172" t="s">
        <v>108</v>
      </c>
      <c r="AE280" s="172" t="s">
        <v>108</v>
      </c>
      <c r="AF280" s="172" t="s">
        <v>108</v>
      </c>
      <c r="AG280" s="178" t="s">
        <v>108</v>
      </c>
      <c r="AH280" s="178">
        <v>21</v>
      </c>
      <c r="AI280" s="178" t="s">
        <v>108</v>
      </c>
      <c r="AJ280" s="178" t="s">
        <v>108</v>
      </c>
      <c r="AK280" s="178" t="s">
        <v>108</v>
      </c>
      <c r="AL280" s="182"/>
      <c r="AM280" s="179" t="s">
        <v>684</v>
      </c>
      <c r="AN280" s="157"/>
    </row>
    <row r="281" spans="1:40" x14ac:dyDescent="0.45">
      <c r="A281" s="157">
        <v>349</v>
      </c>
      <c r="B281" s="180"/>
      <c r="C281" s="181"/>
      <c r="D281" s="169"/>
      <c r="E281" s="182"/>
      <c r="F281" s="176" t="s">
        <v>685</v>
      </c>
      <c r="G281" s="184">
        <v>4</v>
      </c>
      <c r="H281" s="183">
        <f t="shared" si="16"/>
        <v>12</v>
      </c>
      <c r="I281" s="172">
        <v>7</v>
      </c>
      <c r="J281" s="172">
        <v>5</v>
      </c>
      <c r="K281" s="177" t="s">
        <v>108</v>
      </c>
      <c r="L281" s="172" t="s">
        <v>108</v>
      </c>
      <c r="M281" s="172" t="s">
        <v>108</v>
      </c>
      <c r="N281" s="172">
        <v>2</v>
      </c>
      <c r="O281" s="172">
        <v>2</v>
      </c>
      <c r="P281" s="172" t="s">
        <v>108</v>
      </c>
      <c r="Q281" s="172" t="s">
        <v>108</v>
      </c>
      <c r="R281" s="172" t="s">
        <v>108</v>
      </c>
      <c r="S281" s="172" t="s">
        <v>108</v>
      </c>
      <c r="T281" s="172">
        <v>2</v>
      </c>
      <c r="U281" s="172">
        <v>2</v>
      </c>
      <c r="V281" s="172">
        <v>1</v>
      </c>
      <c r="W281" s="172" t="s">
        <v>108</v>
      </c>
      <c r="X281" s="172">
        <v>1</v>
      </c>
      <c r="Y281" s="172" t="s">
        <v>108</v>
      </c>
      <c r="Z281" s="172" t="s">
        <v>108</v>
      </c>
      <c r="AA281" s="172">
        <v>2</v>
      </c>
      <c r="AB281" s="172" t="s">
        <v>108</v>
      </c>
      <c r="AC281" s="172" t="s">
        <v>108</v>
      </c>
      <c r="AD281" s="172" t="s">
        <v>108</v>
      </c>
      <c r="AE281" s="172" t="s">
        <v>108</v>
      </c>
      <c r="AF281" s="172" t="s">
        <v>108</v>
      </c>
      <c r="AG281" s="178" t="s">
        <v>108</v>
      </c>
      <c r="AH281" s="178">
        <v>9</v>
      </c>
      <c r="AI281" s="178">
        <v>3</v>
      </c>
      <c r="AJ281" s="178">
        <v>2</v>
      </c>
      <c r="AK281" s="178" t="s">
        <v>108</v>
      </c>
      <c r="AL281" s="182"/>
      <c r="AM281" s="179" t="s">
        <v>685</v>
      </c>
      <c r="AN281" s="157"/>
    </row>
    <row r="282" spans="1:40" x14ac:dyDescent="0.45">
      <c r="A282" s="157">
        <v>279</v>
      </c>
      <c r="B282" s="180"/>
      <c r="C282" s="181"/>
      <c r="D282" s="169"/>
      <c r="E282" s="182"/>
      <c r="F282" s="176" t="s">
        <v>686</v>
      </c>
      <c r="G282" s="184">
        <v>7</v>
      </c>
      <c r="H282" s="183">
        <f t="shared" si="16"/>
        <v>23</v>
      </c>
      <c r="I282" s="172">
        <v>10</v>
      </c>
      <c r="J282" s="172">
        <v>13</v>
      </c>
      <c r="K282" s="177" t="s">
        <v>108</v>
      </c>
      <c r="L282" s="172" t="s">
        <v>108</v>
      </c>
      <c r="M282" s="172">
        <v>3</v>
      </c>
      <c r="N282" s="172">
        <v>2</v>
      </c>
      <c r="O282" s="172">
        <v>1</v>
      </c>
      <c r="P282" s="172">
        <v>2</v>
      </c>
      <c r="Q282" s="172" t="s">
        <v>108</v>
      </c>
      <c r="R282" s="172" t="s">
        <v>108</v>
      </c>
      <c r="S282" s="172">
        <v>1</v>
      </c>
      <c r="T282" s="172">
        <v>3</v>
      </c>
      <c r="U282" s="172">
        <v>1</v>
      </c>
      <c r="V282" s="172">
        <v>2</v>
      </c>
      <c r="W282" s="172">
        <v>1</v>
      </c>
      <c r="X282" s="172">
        <v>2</v>
      </c>
      <c r="Y282" s="172">
        <v>1</v>
      </c>
      <c r="Z282" s="172" t="s">
        <v>108</v>
      </c>
      <c r="AA282" s="172">
        <v>1</v>
      </c>
      <c r="AB282" s="172" t="s">
        <v>108</v>
      </c>
      <c r="AC282" s="172">
        <v>3</v>
      </c>
      <c r="AD282" s="172" t="s">
        <v>108</v>
      </c>
      <c r="AE282" s="172" t="s">
        <v>108</v>
      </c>
      <c r="AF282" s="172" t="s">
        <v>108</v>
      </c>
      <c r="AG282" s="178">
        <v>3</v>
      </c>
      <c r="AH282" s="178">
        <v>13</v>
      </c>
      <c r="AI282" s="178">
        <v>7</v>
      </c>
      <c r="AJ282" s="178">
        <v>4</v>
      </c>
      <c r="AK282" s="178">
        <v>3</v>
      </c>
      <c r="AL282" s="182"/>
      <c r="AM282" s="179" t="s">
        <v>686</v>
      </c>
      <c r="AN282" s="157"/>
    </row>
    <row r="283" spans="1:40" x14ac:dyDescent="0.45">
      <c r="A283" s="157">
        <v>280</v>
      </c>
      <c r="B283" s="180"/>
      <c r="C283" s="181"/>
      <c r="D283" s="169"/>
      <c r="E283" s="182"/>
      <c r="F283" s="176" t="s">
        <v>687</v>
      </c>
      <c r="G283" s="184">
        <v>8</v>
      </c>
      <c r="H283" s="183">
        <f t="shared" si="16"/>
        <v>26</v>
      </c>
      <c r="I283" s="172">
        <v>12</v>
      </c>
      <c r="J283" s="172">
        <v>14</v>
      </c>
      <c r="K283" s="177" t="s">
        <v>108</v>
      </c>
      <c r="L283" s="172">
        <v>3</v>
      </c>
      <c r="M283" s="172">
        <v>1</v>
      </c>
      <c r="N283" s="172">
        <v>2</v>
      </c>
      <c r="O283" s="172">
        <v>1</v>
      </c>
      <c r="P283" s="172" t="s">
        <v>108</v>
      </c>
      <c r="Q283" s="172">
        <v>2</v>
      </c>
      <c r="R283" s="172">
        <v>2</v>
      </c>
      <c r="S283" s="172">
        <v>2</v>
      </c>
      <c r="T283" s="172">
        <v>2</v>
      </c>
      <c r="U283" s="172" t="s">
        <v>108</v>
      </c>
      <c r="V283" s="172">
        <v>1</v>
      </c>
      <c r="W283" s="172">
        <v>1</v>
      </c>
      <c r="X283" s="172">
        <v>2</v>
      </c>
      <c r="Y283" s="172">
        <v>4</v>
      </c>
      <c r="Z283" s="172">
        <v>3</v>
      </c>
      <c r="AA283" s="172" t="s">
        <v>108</v>
      </c>
      <c r="AB283" s="172" t="s">
        <v>108</v>
      </c>
      <c r="AC283" s="172" t="s">
        <v>108</v>
      </c>
      <c r="AD283" s="172" t="s">
        <v>108</v>
      </c>
      <c r="AE283" s="172" t="s">
        <v>108</v>
      </c>
      <c r="AF283" s="172" t="s">
        <v>108</v>
      </c>
      <c r="AG283" s="178">
        <v>4</v>
      </c>
      <c r="AH283" s="178">
        <v>13</v>
      </c>
      <c r="AI283" s="178">
        <v>9</v>
      </c>
      <c r="AJ283" s="178">
        <v>3</v>
      </c>
      <c r="AK283" s="178" t="s">
        <v>108</v>
      </c>
      <c r="AL283" s="182"/>
      <c r="AM283" s="179" t="s">
        <v>687</v>
      </c>
      <c r="AN283" s="157"/>
    </row>
    <row r="284" spans="1:40" x14ac:dyDescent="0.45">
      <c r="A284" s="157">
        <v>281</v>
      </c>
      <c r="B284" s="180"/>
      <c r="C284" s="181"/>
      <c r="D284" s="169"/>
      <c r="E284" s="182"/>
      <c r="F284" s="176" t="s">
        <v>688</v>
      </c>
      <c r="G284" s="184">
        <v>14</v>
      </c>
      <c r="H284" s="183">
        <f t="shared" si="16"/>
        <v>35</v>
      </c>
      <c r="I284" s="172">
        <v>21</v>
      </c>
      <c r="J284" s="172">
        <v>14</v>
      </c>
      <c r="K284" s="177" t="s">
        <v>108</v>
      </c>
      <c r="L284" s="172">
        <v>3</v>
      </c>
      <c r="M284" s="172">
        <v>5</v>
      </c>
      <c r="N284" s="172">
        <v>3</v>
      </c>
      <c r="O284" s="172" t="s">
        <v>108</v>
      </c>
      <c r="P284" s="172" t="s">
        <v>108</v>
      </c>
      <c r="Q284" s="172">
        <v>1</v>
      </c>
      <c r="R284" s="172">
        <v>5</v>
      </c>
      <c r="S284" s="172">
        <v>3</v>
      </c>
      <c r="T284" s="172">
        <v>3</v>
      </c>
      <c r="U284" s="172">
        <v>2</v>
      </c>
      <c r="V284" s="172">
        <v>2</v>
      </c>
      <c r="W284" s="172">
        <v>3</v>
      </c>
      <c r="X284" s="172">
        <v>2</v>
      </c>
      <c r="Y284" s="172" t="s">
        <v>108</v>
      </c>
      <c r="Z284" s="172">
        <v>1</v>
      </c>
      <c r="AA284" s="172">
        <v>1</v>
      </c>
      <c r="AB284" s="172" t="s">
        <v>108</v>
      </c>
      <c r="AC284" s="172">
        <v>1</v>
      </c>
      <c r="AD284" s="172" t="s">
        <v>108</v>
      </c>
      <c r="AE284" s="172" t="s">
        <v>108</v>
      </c>
      <c r="AF284" s="172" t="s">
        <v>108</v>
      </c>
      <c r="AG284" s="178">
        <v>8</v>
      </c>
      <c r="AH284" s="178">
        <v>22</v>
      </c>
      <c r="AI284" s="178">
        <v>5</v>
      </c>
      <c r="AJ284" s="178">
        <v>3</v>
      </c>
      <c r="AK284" s="178">
        <v>1</v>
      </c>
      <c r="AL284" s="182"/>
      <c r="AM284" s="179" t="s">
        <v>688</v>
      </c>
      <c r="AN284" s="157"/>
    </row>
    <row r="285" spans="1:40" x14ac:dyDescent="0.45">
      <c r="A285" s="157">
        <v>282</v>
      </c>
      <c r="B285" s="180"/>
      <c r="C285" s="181"/>
      <c r="D285" s="169"/>
      <c r="E285" s="182"/>
      <c r="F285" s="176" t="s">
        <v>689</v>
      </c>
      <c r="G285" s="184">
        <v>18</v>
      </c>
      <c r="H285" s="183">
        <f t="shared" si="16"/>
        <v>53</v>
      </c>
      <c r="I285" s="172">
        <v>24</v>
      </c>
      <c r="J285" s="172">
        <v>29</v>
      </c>
      <c r="K285" s="177" t="s">
        <v>108</v>
      </c>
      <c r="L285" s="172" t="s">
        <v>108</v>
      </c>
      <c r="M285" s="172">
        <v>6</v>
      </c>
      <c r="N285" s="172">
        <v>6</v>
      </c>
      <c r="O285" s="172">
        <v>5</v>
      </c>
      <c r="P285" s="172">
        <v>3</v>
      </c>
      <c r="Q285" s="172">
        <v>1</v>
      </c>
      <c r="R285" s="172">
        <v>1</v>
      </c>
      <c r="S285" s="172">
        <v>5</v>
      </c>
      <c r="T285" s="172">
        <v>9</v>
      </c>
      <c r="U285" s="172">
        <v>7</v>
      </c>
      <c r="V285" s="172">
        <v>4</v>
      </c>
      <c r="W285" s="172">
        <v>5</v>
      </c>
      <c r="X285" s="172" t="s">
        <v>108</v>
      </c>
      <c r="Y285" s="172" t="s">
        <v>108</v>
      </c>
      <c r="Z285" s="172" t="s">
        <v>108</v>
      </c>
      <c r="AA285" s="172" t="s">
        <v>108</v>
      </c>
      <c r="AB285" s="172" t="s">
        <v>108</v>
      </c>
      <c r="AC285" s="172" t="s">
        <v>108</v>
      </c>
      <c r="AD285" s="172" t="s">
        <v>108</v>
      </c>
      <c r="AE285" s="172" t="s">
        <v>108</v>
      </c>
      <c r="AF285" s="172">
        <v>1</v>
      </c>
      <c r="AG285" s="178">
        <v>6</v>
      </c>
      <c r="AH285" s="178">
        <v>46</v>
      </c>
      <c r="AI285" s="178" t="s">
        <v>108</v>
      </c>
      <c r="AJ285" s="178" t="s">
        <v>108</v>
      </c>
      <c r="AK285" s="178" t="s">
        <v>108</v>
      </c>
      <c r="AL285" s="182"/>
      <c r="AM285" s="179" t="s">
        <v>689</v>
      </c>
      <c r="AN285" s="157"/>
    </row>
    <row r="286" spans="1:40" x14ac:dyDescent="0.45">
      <c r="A286" s="157">
        <v>283</v>
      </c>
      <c r="B286" s="180"/>
      <c r="C286" s="181"/>
      <c r="D286" s="169"/>
      <c r="E286" s="182"/>
      <c r="F286" s="176" t="s">
        <v>690</v>
      </c>
      <c r="G286" s="184">
        <v>8</v>
      </c>
      <c r="H286" s="183">
        <f t="shared" si="16"/>
        <v>23</v>
      </c>
      <c r="I286" s="172">
        <v>10</v>
      </c>
      <c r="J286" s="172">
        <v>13</v>
      </c>
      <c r="K286" s="177" t="s">
        <v>108</v>
      </c>
      <c r="L286" s="172" t="s">
        <v>108</v>
      </c>
      <c r="M286" s="172" t="s">
        <v>108</v>
      </c>
      <c r="N286" s="172">
        <v>1</v>
      </c>
      <c r="O286" s="172">
        <v>1</v>
      </c>
      <c r="P286" s="172" t="s">
        <v>108</v>
      </c>
      <c r="Q286" s="172">
        <v>2</v>
      </c>
      <c r="R286" s="172" t="s">
        <v>108</v>
      </c>
      <c r="S286" s="172">
        <v>1</v>
      </c>
      <c r="T286" s="172">
        <v>2</v>
      </c>
      <c r="U286" s="172" t="s">
        <v>108</v>
      </c>
      <c r="V286" s="172">
        <v>1</v>
      </c>
      <c r="W286" s="172">
        <v>4</v>
      </c>
      <c r="X286" s="172">
        <v>3</v>
      </c>
      <c r="Y286" s="172">
        <v>4</v>
      </c>
      <c r="Z286" s="172">
        <v>1</v>
      </c>
      <c r="AA286" s="172">
        <v>2</v>
      </c>
      <c r="AB286" s="172" t="s">
        <v>108</v>
      </c>
      <c r="AC286" s="172" t="s">
        <v>108</v>
      </c>
      <c r="AD286" s="172">
        <v>1</v>
      </c>
      <c r="AE286" s="172" t="s">
        <v>108</v>
      </c>
      <c r="AF286" s="172" t="s">
        <v>108</v>
      </c>
      <c r="AG286" s="178" t="s">
        <v>108</v>
      </c>
      <c r="AH286" s="178">
        <v>12</v>
      </c>
      <c r="AI286" s="178">
        <v>11</v>
      </c>
      <c r="AJ286" s="178">
        <v>4</v>
      </c>
      <c r="AK286" s="178">
        <v>1</v>
      </c>
      <c r="AL286" s="182"/>
      <c r="AM286" s="179" t="s">
        <v>690</v>
      </c>
      <c r="AN286" s="157"/>
    </row>
    <row r="287" spans="1:40" x14ac:dyDescent="0.45">
      <c r="A287" s="157">
        <v>350</v>
      </c>
      <c r="B287" s="180"/>
      <c r="C287" s="181"/>
      <c r="D287" s="169"/>
      <c r="E287" s="182"/>
      <c r="F287" s="176" t="s">
        <v>691</v>
      </c>
      <c r="G287" s="184">
        <v>13</v>
      </c>
      <c r="H287" s="183">
        <f t="shared" si="16"/>
        <v>32</v>
      </c>
      <c r="I287" s="172">
        <v>17</v>
      </c>
      <c r="J287" s="172">
        <v>15</v>
      </c>
      <c r="K287" s="177">
        <v>5</v>
      </c>
      <c r="L287" s="172">
        <v>1</v>
      </c>
      <c r="M287" s="172" t="s">
        <v>108</v>
      </c>
      <c r="N287" s="172">
        <v>1</v>
      </c>
      <c r="O287" s="172" t="s">
        <v>108</v>
      </c>
      <c r="P287" s="172">
        <v>1</v>
      </c>
      <c r="Q287" s="172">
        <v>4</v>
      </c>
      <c r="R287" s="172">
        <v>3</v>
      </c>
      <c r="S287" s="172">
        <v>1</v>
      </c>
      <c r="T287" s="172">
        <v>1</v>
      </c>
      <c r="U287" s="172">
        <v>1</v>
      </c>
      <c r="V287" s="172">
        <v>5</v>
      </c>
      <c r="W287" s="172" t="s">
        <v>108</v>
      </c>
      <c r="X287" s="172">
        <v>2</v>
      </c>
      <c r="Y287" s="172">
        <v>1</v>
      </c>
      <c r="Z287" s="172">
        <v>1</v>
      </c>
      <c r="AA287" s="172">
        <v>3</v>
      </c>
      <c r="AB287" s="172">
        <v>2</v>
      </c>
      <c r="AC287" s="172" t="s">
        <v>108</v>
      </c>
      <c r="AD287" s="172" t="s">
        <v>108</v>
      </c>
      <c r="AE287" s="172" t="s">
        <v>108</v>
      </c>
      <c r="AF287" s="172" t="s">
        <v>108</v>
      </c>
      <c r="AG287" s="178">
        <v>6</v>
      </c>
      <c r="AH287" s="178">
        <v>17</v>
      </c>
      <c r="AI287" s="178">
        <v>9</v>
      </c>
      <c r="AJ287" s="178">
        <v>6</v>
      </c>
      <c r="AK287" s="178">
        <v>2</v>
      </c>
      <c r="AL287" s="182"/>
      <c r="AM287" s="179" t="s">
        <v>691</v>
      </c>
      <c r="AN287" s="157"/>
    </row>
    <row r="288" spans="1:40" x14ac:dyDescent="0.45">
      <c r="A288" s="157">
        <v>284</v>
      </c>
      <c r="B288" s="180"/>
      <c r="C288" s="181"/>
      <c r="D288" s="169"/>
      <c r="E288" s="182"/>
      <c r="F288" s="176" t="s">
        <v>692</v>
      </c>
      <c r="G288" s="184">
        <v>21</v>
      </c>
      <c r="H288" s="183">
        <f t="shared" si="16"/>
        <v>41</v>
      </c>
      <c r="I288" s="172">
        <v>16</v>
      </c>
      <c r="J288" s="172">
        <v>25</v>
      </c>
      <c r="K288" s="177">
        <v>6</v>
      </c>
      <c r="L288" s="172">
        <v>1</v>
      </c>
      <c r="M288" s="172" t="s">
        <v>108</v>
      </c>
      <c r="N288" s="172" t="s">
        <v>108</v>
      </c>
      <c r="O288" s="172">
        <v>1</v>
      </c>
      <c r="P288" s="172">
        <v>7</v>
      </c>
      <c r="Q288" s="172">
        <v>4</v>
      </c>
      <c r="R288" s="172">
        <v>3</v>
      </c>
      <c r="S288" s="172">
        <v>8</v>
      </c>
      <c r="T288" s="172">
        <v>1</v>
      </c>
      <c r="U288" s="172">
        <v>1</v>
      </c>
      <c r="V288" s="172">
        <v>3</v>
      </c>
      <c r="W288" s="172">
        <v>1</v>
      </c>
      <c r="X288" s="172">
        <v>2</v>
      </c>
      <c r="Y288" s="172">
        <v>3</v>
      </c>
      <c r="Z288" s="172" t="s">
        <v>108</v>
      </c>
      <c r="AA288" s="172" t="s">
        <v>108</v>
      </c>
      <c r="AB288" s="172" t="s">
        <v>108</v>
      </c>
      <c r="AC288" s="172" t="s">
        <v>108</v>
      </c>
      <c r="AD288" s="172" t="s">
        <v>108</v>
      </c>
      <c r="AE288" s="172" t="s">
        <v>108</v>
      </c>
      <c r="AF288" s="172" t="s">
        <v>108</v>
      </c>
      <c r="AG288" s="178">
        <v>7</v>
      </c>
      <c r="AH288" s="178">
        <v>29</v>
      </c>
      <c r="AI288" s="178">
        <v>5</v>
      </c>
      <c r="AJ288" s="178" t="s">
        <v>108</v>
      </c>
      <c r="AK288" s="178" t="s">
        <v>108</v>
      </c>
      <c r="AL288" s="182"/>
      <c r="AM288" s="179" t="s">
        <v>692</v>
      </c>
      <c r="AN288" s="157"/>
    </row>
    <row r="289" spans="1:40" x14ac:dyDescent="0.45">
      <c r="A289" s="157">
        <v>285</v>
      </c>
      <c r="B289" s="180"/>
      <c r="C289" s="181"/>
      <c r="D289" s="169"/>
      <c r="E289" s="182"/>
      <c r="F289" s="176" t="s">
        <v>693</v>
      </c>
      <c r="G289" s="184">
        <v>10</v>
      </c>
      <c r="H289" s="183">
        <f t="shared" si="16"/>
        <v>22</v>
      </c>
      <c r="I289" s="172">
        <v>12</v>
      </c>
      <c r="J289" s="172">
        <v>10</v>
      </c>
      <c r="K289" s="177">
        <v>1</v>
      </c>
      <c r="L289" s="172" t="s">
        <v>108</v>
      </c>
      <c r="M289" s="172" t="s">
        <v>108</v>
      </c>
      <c r="N289" s="172" t="s">
        <v>108</v>
      </c>
      <c r="O289" s="172" t="s">
        <v>108</v>
      </c>
      <c r="P289" s="172">
        <v>1</v>
      </c>
      <c r="Q289" s="172">
        <v>2</v>
      </c>
      <c r="R289" s="172">
        <v>1</v>
      </c>
      <c r="S289" s="172">
        <v>2</v>
      </c>
      <c r="T289" s="172">
        <v>1</v>
      </c>
      <c r="U289" s="172">
        <v>2</v>
      </c>
      <c r="V289" s="172">
        <v>2</v>
      </c>
      <c r="W289" s="172">
        <v>3</v>
      </c>
      <c r="X289" s="172">
        <v>2</v>
      </c>
      <c r="Y289" s="172" t="s">
        <v>108</v>
      </c>
      <c r="Z289" s="172" t="s">
        <v>108</v>
      </c>
      <c r="AA289" s="172">
        <v>3</v>
      </c>
      <c r="AB289" s="172">
        <v>1</v>
      </c>
      <c r="AC289" s="172">
        <v>1</v>
      </c>
      <c r="AD289" s="172" t="s">
        <v>108</v>
      </c>
      <c r="AE289" s="172" t="s">
        <v>108</v>
      </c>
      <c r="AF289" s="172" t="s">
        <v>108</v>
      </c>
      <c r="AG289" s="178">
        <v>1</v>
      </c>
      <c r="AH289" s="178">
        <v>14</v>
      </c>
      <c r="AI289" s="178">
        <v>7</v>
      </c>
      <c r="AJ289" s="178">
        <v>5</v>
      </c>
      <c r="AK289" s="178">
        <v>2</v>
      </c>
      <c r="AL289" s="182"/>
      <c r="AM289" s="179" t="s">
        <v>693</v>
      </c>
      <c r="AN289" s="157"/>
    </row>
    <row r="290" spans="1:40" x14ac:dyDescent="0.45">
      <c r="A290" s="157">
        <v>286</v>
      </c>
      <c r="B290" s="180"/>
      <c r="C290" s="181"/>
      <c r="D290" s="169"/>
      <c r="E290" s="182"/>
      <c r="F290" s="176" t="s">
        <v>694</v>
      </c>
      <c r="G290" s="184">
        <v>8</v>
      </c>
      <c r="H290" s="183">
        <f t="shared" si="16"/>
        <v>20</v>
      </c>
      <c r="I290" s="172">
        <v>8</v>
      </c>
      <c r="J290" s="172">
        <v>12</v>
      </c>
      <c r="K290" s="177" t="s">
        <v>108</v>
      </c>
      <c r="L290" s="172" t="s">
        <v>108</v>
      </c>
      <c r="M290" s="172" t="s">
        <v>108</v>
      </c>
      <c r="N290" s="172">
        <v>1</v>
      </c>
      <c r="O290" s="172">
        <v>1</v>
      </c>
      <c r="P290" s="172">
        <v>2</v>
      </c>
      <c r="Q290" s="172" t="s">
        <v>108</v>
      </c>
      <c r="R290" s="172">
        <v>1</v>
      </c>
      <c r="S290" s="172" t="s">
        <v>108</v>
      </c>
      <c r="T290" s="172" t="s">
        <v>108</v>
      </c>
      <c r="U290" s="172">
        <v>2</v>
      </c>
      <c r="V290" s="172">
        <v>2</v>
      </c>
      <c r="W290" s="172">
        <v>3</v>
      </c>
      <c r="X290" s="172">
        <v>1</v>
      </c>
      <c r="Y290" s="172">
        <v>2</v>
      </c>
      <c r="Z290" s="172">
        <v>1</v>
      </c>
      <c r="AA290" s="172">
        <v>1</v>
      </c>
      <c r="AB290" s="172">
        <v>2</v>
      </c>
      <c r="AC290" s="172" t="s">
        <v>108</v>
      </c>
      <c r="AD290" s="172" t="s">
        <v>108</v>
      </c>
      <c r="AE290" s="172" t="s">
        <v>108</v>
      </c>
      <c r="AF290" s="172">
        <v>1</v>
      </c>
      <c r="AG290" s="178" t="s">
        <v>108</v>
      </c>
      <c r="AH290" s="178">
        <v>12</v>
      </c>
      <c r="AI290" s="178">
        <v>7</v>
      </c>
      <c r="AJ290" s="178">
        <v>4</v>
      </c>
      <c r="AK290" s="178">
        <v>2</v>
      </c>
      <c r="AL290" s="182"/>
      <c r="AM290" s="179" t="s">
        <v>694</v>
      </c>
      <c r="AN290" s="157"/>
    </row>
    <row r="291" spans="1:40" x14ac:dyDescent="0.45">
      <c r="A291" s="157">
        <v>287</v>
      </c>
      <c r="B291" s="180"/>
      <c r="C291" s="181"/>
      <c r="D291" s="169"/>
      <c r="E291" s="182"/>
      <c r="F291" s="176" t="s">
        <v>695</v>
      </c>
      <c r="G291" s="184">
        <v>14</v>
      </c>
      <c r="H291" s="183">
        <f t="shared" si="16"/>
        <v>40</v>
      </c>
      <c r="I291" s="172">
        <v>21</v>
      </c>
      <c r="J291" s="172">
        <v>19</v>
      </c>
      <c r="K291" s="177">
        <v>1</v>
      </c>
      <c r="L291" s="172">
        <v>3</v>
      </c>
      <c r="M291" s="172">
        <v>2</v>
      </c>
      <c r="N291" s="172">
        <v>2</v>
      </c>
      <c r="O291" s="172">
        <v>5</v>
      </c>
      <c r="P291" s="172">
        <v>2</v>
      </c>
      <c r="Q291" s="172">
        <v>1</v>
      </c>
      <c r="R291" s="172" t="s">
        <v>108</v>
      </c>
      <c r="S291" s="172">
        <v>1</v>
      </c>
      <c r="T291" s="172">
        <v>8</v>
      </c>
      <c r="U291" s="172">
        <v>5</v>
      </c>
      <c r="V291" s="172">
        <v>3</v>
      </c>
      <c r="W291" s="172" t="s">
        <v>108</v>
      </c>
      <c r="X291" s="172" t="s">
        <v>108</v>
      </c>
      <c r="Y291" s="172">
        <v>3</v>
      </c>
      <c r="Z291" s="172">
        <v>2</v>
      </c>
      <c r="AA291" s="172">
        <v>1</v>
      </c>
      <c r="AB291" s="172" t="s">
        <v>108</v>
      </c>
      <c r="AC291" s="172">
        <v>1</v>
      </c>
      <c r="AD291" s="172" t="s">
        <v>108</v>
      </c>
      <c r="AE291" s="172" t="s">
        <v>108</v>
      </c>
      <c r="AF291" s="172" t="s">
        <v>108</v>
      </c>
      <c r="AG291" s="178">
        <v>6</v>
      </c>
      <c r="AH291" s="178">
        <v>27</v>
      </c>
      <c r="AI291" s="178">
        <v>7</v>
      </c>
      <c r="AJ291" s="178">
        <v>4</v>
      </c>
      <c r="AK291" s="178">
        <v>1</v>
      </c>
      <c r="AL291" s="182"/>
      <c r="AM291" s="179" t="s">
        <v>695</v>
      </c>
      <c r="AN291" s="157"/>
    </row>
    <row r="292" spans="1:40" x14ac:dyDescent="0.45">
      <c r="A292" s="157">
        <v>288</v>
      </c>
      <c r="B292" s="180"/>
      <c r="C292" s="181"/>
      <c r="D292" s="169"/>
      <c r="E292" s="182"/>
      <c r="F292" s="176" t="s">
        <v>696</v>
      </c>
      <c r="G292" s="184">
        <v>19</v>
      </c>
      <c r="H292" s="183">
        <f t="shared" si="16"/>
        <v>34</v>
      </c>
      <c r="I292" s="172">
        <v>17</v>
      </c>
      <c r="J292" s="172">
        <v>17</v>
      </c>
      <c r="K292" s="177">
        <v>1</v>
      </c>
      <c r="L292" s="172">
        <v>1</v>
      </c>
      <c r="M292" s="172">
        <v>1</v>
      </c>
      <c r="N292" s="172">
        <v>3</v>
      </c>
      <c r="O292" s="172">
        <v>1</v>
      </c>
      <c r="P292" s="172" t="s">
        <v>108</v>
      </c>
      <c r="Q292" s="172">
        <v>1</v>
      </c>
      <c r="R292" s="172">
        <v>3</v>
      </c>
      <c r="S292" s="172">
        <v>1</v>
      </c>
      <c r="T292" s="172">
        <v>2</v>
      </c>
      <c r="U292" s="172">
        <v>3</v>
      </c>
      <c r="V292" s="172">
        <v>1</v>
      </c>
      <c r="W292" s="172">
        <v>1</v>
      </c>
      <c r="X292" s="172">
        <v>3</v>
      </c>
      <c r="Y292" s="172">
        <v>3</v>
      </c>
      <c r="Z292" s="172">
        <v>4</v>
      </c>
      <c r="AA292" s="172">
        <v>3</v>
      </c>
      <c r="AB292" s="172">
        <v>1</v>
      </c>
      <c r="AC292" s="172" t="s">
        <v>108</v>
      </c>
      <c r="AD292" s="172" t="s">
        <v>108</v>
      </c>
      <c r="AE292" s="172" t="s">
        <v>108</v>
      </c>
      <c r="AF292" s="172">
        <v>1</v>
      </c>
      <c r="AG292" s="178">
        <v>3</v>
      </c>
      <c r="AH292" s="178">
        <v>16</v>
      </c>
      <c r="AI292" s="178">
        <v>14</v>
      </c>
      <c r="AJ292" s="178">
        <v>8</v>
      </c>
      <c r="AK292" s="178">
        <v>1</v>
      </c>
      <c r="AL292" s="182"/>
      <c r="AM292" s="179" t="s">
        <v>696</v>
      </c>
      <c r="AN292" s="157"/>
    </row>
    <row r="293" spans="1:40" x14ac:dyDescent="0.45">
      <c r="A293" s="157">
        <v>289</v>
      </c>
      <c r="B293" s="180"/>
      <c r="C293" s="181"/>
      <c r="D293" s="169"/>
      <c r="E293" s="182"/>
      <c r="F293" s="176" t="s">
        <v>697</v>
      </c>
      <c r="G293" s="184">
        <v>12</v>
      </c>
      <c r="H293" s="183">
        <f t="shared" si="16"/>
        <v>32</v>
      </c>
      <c r="I293" s="172">
        <v>16</v>
      </c>
      <c r="J293" s="172">
        <v>16</v>
      </c>
      <c r="K293" s="177">
        <v>2</v>
      </c>
      <c r="L293" s="172" t="s">
        <v>108</v>
      </c>
      <c r="M293" s="172" t="s">
        <v>108</v>
      </c>
      <c r="N293" s="172">
        <v>1</v>
      </c>
      <c r="O293" s="172">
        <v>4</v>
      </c>
      <c r="P293" s="172" t="s">
        <v>108</v>
      </c>
      <c r="Q293" s="172">
        <v>2</v>
      </c>
      <c r="R293" s="172">
        <v>1</v>
      </c>
      <c r="S293" s="172" t="s">
        <v>108</v>
      </c>
      <c r="T293" s="172">
        <v>3</v>
      </c>
      <c r="U293" s="172">
        <v>4</v>
      </c>
      <c r="V293" s="172">
        <v>1</v>
      </c>
      <c r="W293" s="172">
        <v>3</v>
      </c>
      <c r="X293" s="172">
        <v>2</v>
      </c>
      <c r="Y293" s="172">
        <v>3</v>
      </c>
      <c r="Z293" s="172">
        <v>3</v>
      </c>
      <c r="AA293" s="172">
        <v>1</v>
      </c>
      <c r="AB293" s="172" t="s">
        <v>108</v>
      </c>
      <c r="AC293" s="172">
        <v>1</v>
      </c>
      <c r="AD293" s="172">
        <v>1</v>
      </c>
      <c r="AE293" s="172" t="s">
        <v>108</v>
      </c>
      <c r="AF293" s="172" t="s">
        <v>108</v>
      </c>
      <c r="AG293" s="178">
        <v>2</v>
      </c>
      <c r="AH293" s="178">
        <v>19</v>
      </c>
      <c r="AI293" s="178">
        <v>11</v>
      </c>
      <c r="AJ293" s="178">
        <v>6</v>
      </c>
      <c r="AK293" s="178">
        <v>2</v>
      </c>
      <c r="AL293" s="182"/>
      <c r="AM293" s="179" t="s">
        <v>697</v>
      </c>
      <c r="AN293" s="157"/>
    </row>
    <row r="294" spans="1:40" x14ac:dyDescent="0.45">
      <c r="A294" s="157">
        <v>290</v>
      </c>
      <c r="B294" s="180"/>
      <c r="C294" s="181"/>
      <c r="D294" s="169"/>
      <c r="E294" s="182"/>
      <c r="F294" s="176" t="s">
        <v>698</v>
      </c>
      <c r="G294" s="184">
        <v>7</v>
      </c>
      <c r="H294" s="183">
        <f t="shared" si="16"/>
        <v>18</v>
      </c>
      <c r="I294" s="172">
        <v>7</v>
      </c>
      <c r="J294" s="172">
        <v>11</v>
      </c>
      <c r="K294" s="177" t="s">
        <v>108</v>
      </c>
      <c r="L294" s="172" t="s">
        <v>108</v>
      </c>
      <c r="M294" s="172">
        <v>2</v>
      </c>
      <c r="N294" s="172">
        <v>1</v>
      </c>
      <c r="O294" s="172" t="s">
        <v>108</v>
      </c>
      <c r="P294" s="172" t="s">
        <v>108</v>
      </c>
      <c r="Q294" s="172" t="s">
        <v>108</v>
      </c>
      <c r="R294" s="172" t="s">
        <v>108</v>
      </c>
      <c r="S294" s="172" t="s">
        <v>108</v>
      </c>
      <c r="T294" s="172">
        <v>3</v>
      </c>
      <c r="U294" s="172">
        <v>4</v>
      </c>
      <c r="V294" s="172" t="s">
        <v>108</v>
      </c>
      <c r="W294" s="172" t="s">
        <v>108</v>
      </c>
      <c r="X294" s="172">
        <v>2</v>
      </c>
      <c r="Y294" s="172">
        <v>1</v>
      </c>
      <c r="Z294" s="172">
        <v>2</v>
      </c>
      <c r="AA294" s="172">
        <v>3</v>
      </c>
      <c r="AB294" s="172" t="s">
        <v>108</v>
      </c>
      <c r="AC294" s="172" t="s">
        <v>108</v>
      </c>
      <c r="AD294" s="172" t="s">
        <v>108</v>
      </c>
      <c r="AE294" s="172" t="s">
        <v>108</v>
      </c>
      <c r="AF294" s="172" t="s">
        <v>108</v>
      </c>
      <c r="AG294" s="178">
        <v>2</v>
      </c>
      <c r="AH294" s="178">
        <v>8</v>
      </c>
      <c r="AI294" s="178">
        <v>8</v>
      </c>
      <c r="AJ294" s="178">
        <v>5</v>
      </c>
      <c r="AK294" s="178" t="s">
        <v>108</v>
      </c>
      <c r="AL294" s="182"/>
      <c r="AM294" s="179" t="s">
        <v>698</v>
      </c>
      <c r="AN294" s="157"/>
    </row>
    <row r="295" spans="1:40" x14ac:dyDescent="0.45">
      <c r="A295" s="157">
        <v>291</v>
      </c>
      <c r="B295" s="180"/>
      <c r="C295" s="181"/>
      <c r="D295" s="169"/>
      <c r="E295" s="182"/>
      <c r="F295" s="176" t="s">
        <v>699</v>
      </c>
      <c r="G295" s="184">
        <v>9</v>
      </c>
      <c r="H295" s="183">
        <f t="shared" si="16"/>
        <v>29</v>
      </c>
      <c r="I295" s="172">
        <v>12</v>
      </c>
      <c r="J295" s="172">
        <v>17</v>
      </c>
      <c r="K295" s="177">
        <v>1</v>
      </c>
      <c r="L295" s="172" t="s">
        <v>108</v>
      </c>
      <c r="M295" s="172">
        <v>1</v>
      </c>
      <c r="N295" s="172">
        <v>3</v>
      </c>
      <c r="O295" s="172">
        <v>1</v>
      </c>
      <c r="P295" s="172">
        <v>3</v>
      </c>
      <c r="Q295" s="172">
        <v>3</v>
      </c>
      <c r="R295" s="172" t="s">
        <v>108</v>
      </c>
      <c r="S295" s="172" t="s">
        <v>108</v>
      </c>
      <c r="T295" s="172">
        <v>4</v>
      </c>
      <c r="U295" s="172">
        <v>1</v>
      </c>
      <c r="V295" s="172">
        <v>3</v>
      </c>
      <c r="W295" s="172">
        <v>3</v>
      </c>
      <c r="X295" s="172" t="s">
        <v>108</v>
      </c>
      <c r="Y295" s="172">
        <v>1</v>
      </c>
      <c r="Z295" s="172">
        <v>3</v>
      </c>
      <c r="AA295" s="172">
        <v>2</v>
      </c>
      <c r="AB295" s="172" t="s">
        <v>108</v>
      </c>
      <c r="AC295" s="172" t="s">
        <v>108</v>
      </c>
      <c r="AD295" s="172" t="s">
        <v>108</v>
      </c>
      <c r="AE295" s="172" t="s">
        <v>108</v>
      </c>
      <c r="AF295" s="172" t="s">
        <v>108</v>
      </c>
      <c r="AG295" s="178">
        <v>2</v>
      </c>
      <c r="AH295" s="178">
        <v>21</v>
      </c>
      <c r="AI295" s="178">
        <v>6</v>
      </c>
      <c r="AJ295" s="178">
        <v>5</v>
      </c>
      <c r="AK295" s="178" t="s">
        <v>108</v>
      </c>
      <c r="AL295" s="182"/>
      <c r="AM295" s="179" t="s">
        <v>699</v>
      </c>
      <c r="AN295" s="157"/>
    </row>
    <row r="296" spans="1:40" x14ac:dyDescent="0.45">
      <c r="A296" s="157">
        <v>292</v>
      </c>
      <c r="B296" s="180"/>
      <c r="C296" s="181"/>
      <c r="D296" s="169"/>
      <c r="E296" s="182"/>
      <c r="F296" s="176" t="s">
        <v>700</v>
      </c>
      <c r="G296" s="184">
        <v>24</v>
      </c>
      <c r="H296" s="183">
        <f t="shared" si="16"/>
        <v>75</v>
      </c>
      <c r="I296" s="172">
        <v>38</v>
      </c>
      <c r="J296" s="172">
        <v>37</v>
      </c>
      <c r="K296" s="177">
        <v>1</v>
      </c>
      <c r="L296" s="172" t="s">
        <v>108</v>
      </c>
      <c r="M296" s="172">
        <v>7</v>
      </c>
      <c r="N296" s="172">
        <v>11</v>
      </c>
      <c r="O296" s="172">
        <v>8</v>
      </c>
      <c r="P296" s="172">
        <v>1</v>
      </c>
      <c r="Q296" s="172">
        <v>2</v>
      </c>
      <c r="R296" s="172">
        <v>1</v>
      </c>
      <c r="S296" s="172">
        <v>4</v>
      </c>
      <c r="T296" s="172">
        <v>13</v>
      </c>
      <c r="U296" s="172">
        <v>15</v>
      </c>
      <c r="V296" s="172">
        <v>6</v>
      </c>
      <c r="W296" s="172">
        <v>1</v>
      </c>
      <c r="X296" s="172">
        <v>1</v>
      </c>
      <c r="Y296" s="172">
        <v>1</v>
      </c>
      <c r="Z296" s="172" t="s">
        <v>108</v>
      </c>
      <c r="AA296" s="172">
        <v>1</v>
      </c>
      <c r="AB296" s="172">
        <v>1</v>
      </c>
      <c r="AC296" s="172" t="s">
        <v>108</v>
      </c>
      <c r="AD296" s="172" t="s">
        <v>108</v>
      </c>
      <c r="AE296" s="172" t="s">
        <v>108</v>
      </c>
      <c r="AF296" s="172">
        <v>1</v>
      </c>
      <c r="AG296" s="178">
        <v>8</v>
      </c>
      <c r="AH296" s="178">
        <v>62</v>
      </c>
      <c r="AI296" s="178">
        <v>4</v>
      </c>
      <c r="AJ296" s="178">
        <v>2</v>
      </c>
      <c r="AK296" s="178">
        <v>1</v>
      </c>
      <c r="AL296" s="182"/>
      <c r="AM296" s="179" t="s">
        <v>700</v>
      </c>
      <c r="AN296" s="157"/>
    </row>
    <row r="297" spans="1:40" x14ac:dyDescent="0.45">
      <c r="A297" s="157">
        <v>293</v>
      </c>
      <c r="B297" s="180"/>
      <c r="C297" s="181"/>
      <c r="D297" s="169"/>
      <c r="E297" s="182"/>
      <c r="F297" s="176" t="s">
        <v>701</v>
      </c>
      <c r="G297" s="184">
        <v>36</v>
      </c>
      <c r="H297" s="183">
        <f t="shared" si="16"/>
        <v>97</v>
      </c>
      <c r="I297" s="172">
        <v>52</v>
      </c>
      <c r="J297" s="172">
        <v>45</v>
      </c>
      <c r="K297" s="177">
        <v>4</v>
      </c>
      <c r="L297" s="172">
        <v>2</v>
      </c>
      <c r="M297" s="172">
        <v>6</v>
      </c>
      <c r="N297" s="172">
        <v>5</v>
      </c>
      <c r="O297" s="172">
        <v>8</v>
      </c>
      <c r="P297" s="172">
        <v>4</v>
      </c>
      <c r="Q297" s="172">
        <v>5</v>
      </c>
      <c r="R297" s="172">
        <v>9</v>
      </c>
      <c r="S297" s="172">
        <v>5</v>
      </c>
      <c r="T297" s="172">
        <v>10</v>
      </c>
      <c r="U297" s="172">
        <v>8</v>
      </c>
      <c r="V297" s="172">
        <v>5</v>
      </c>
      <c r="W297" s="172">
        <v>9</v>
      </c>
      <c r="X297" s="172">
        <v>5</v>
      </c>
      <c r="Y297" s="172">
        <v>5</v>
      </c>
      <c r="Z297" s="172">
        <v>1</v>
      </c>
      <c r="AA297" s="172">
        <v>1</v>
      </c>
      <c r="AB297" s="172">
        <v>3</v>
      </c>
      <c r="AC297" s="172" t="s">
        <v>108</v>
      </c>
      <c r="AD297" s="172" t="s">
        <v>108</v>
      </c>
      <c r="AE297" s="172" t="s">
        <v>108</v>
      </c>
      <c r="AF297" s="172">
        <v>2</v>
      </c>
      <c r="AG297" s="178">
        <v>12</v>
      </c>
      <c r="AH297" s="178">
        <v>68</v>
      </c>
      <c r="AI297" s="178">
        <v>15</v>
      </c>
      <c r="AJ297" s="178">
        <v>5</v>
      </c>
      <c r="AK297" s="178">
        <v>3</v>
      </c>
      <c r="AL297" s="182"/>
      <c r="AM297" s="179" t="s">
        <v>701</v>
      </c>
      <c r="AN297" s="157"/>
    </row>
    <row r="298" spans="1:40" x14ac:dyDescent="0.45">
      <c r="A298" s="157">
        <v>294</v>
      </c>
      <c r="B298" s="180"/>
      <c r="C298" s="181"/>
      <c r="D298" s="169"/>
      <c r="E298" s="182"/>
      <c r="F298" s="176" t="s">
        <v>702</v>
      </c>
      <c r="G298" s="184">
        <v>175</v>
      </c>
      <c r="H298" s="183">
        <f t="shared" si="16"/>
        <v>442</v>
      </c>
      <c r="I298" s="172">
        <v>231</v>
      </c>
      <c r="J298" s="172">
        <v>211</v>
      </c>
      <c r="K298" s="177">
        <v>20</v>
      </c>
      <c r="L298" s="172">
        <v>21</v>
      </c>
      <c r="M298" s="172">
        <v>18</v>
      </c>
      <c r="N298" s="172">
        <v>25</v>
      </c>
      <c r="O298" s="172">
        <v>17</v>
      </c>
      <c r="P298" s="172">
        <v>17</v>
      </c>
      <c r="Q298" s="172">
        <v>28</v>
      </c>
      <c r="R298" s="172">
        <v>41</v>
      </c>
      <c r="S298" s="172">
        <v>34</v>
      </c>
      <c r="T298" s="172">
        <v>47</v>
      </c>
      <c r="U298" s="172">
        <v>29</v>
      </c>
      <c r="V298" s="172">
        <v>25</v>
      </c>
      <c r="W298" s="172">
        <v>25</v>
      </c>
      <c r="X298" s="172">
        <v>23</v>
      </c>
      <c r="Y298" s="172">
        <v>31</v>
      </c>
      <c r="Z298" s="172">
        <v>26</v>
      </c>
      <c r="AA298" s="172">
        <v>6</v>
      </c>
      <c r="AB298" s="172">
        <v>7</v>
      </c>
      <c r="AC298" s="172">
        <v>2</v>
      </c>
      <c r="AD298" s="172" t="s">
        <v>108</v>
      </c>
      <c r="AE298" s="172" t="s">
        <v>108</v>
      </c>
      <c r="AF298" s="172" t="s">
        <v>108</v>
      </c>
      <c r="AG298" s="178">
        <v>59</v>
      </c>
      <c r="AH298" s="178">
        <v>288</v>
      </c>
      <c r="AI298" s="178">
        <v>95</v>
      </c>
      <c r="AJ298" s="178">
        <v>41</v>
      </c>
      <c r="AK298" s="178">
        <v>9</v>
      </c>
      <c r="AL298" s="182"/>
      <c r="AM298" s="179" t="s">
        <v>702</v>
      </c>
      <c r="AN298" s="157"/>
    </row>
    <row r="299" spans="1:40" x14ac:dyDescent="0.45">
      <c r="A299" s="157">
        <v>324</v>
      </c>
      <c r="B299" s="180"/>
      <c r="C299" s="181"/>
      <c r="D299" s="169"/>
      <c r="E299" s="182"/>
      <c r="F299" s="176" t="s">
        <v>703</v>
      </c>
      <c r="G299" s="184">
        <v>12</v>
      </c>
      <c r="H299" s="183">
        <f t="shared" si="16"/>
        <v>27</v>
      </c>
      <c r="I299" s="172">
        <v>16</v>
      </c>
      <c r="J299" s="172">
        <v>11</v>
      </c>
      <c r="K299" s="177" t="s">
        <v>108</v>
      </c>
      <c r="L299" s="172">
        <v>1</v>
      </c>
      <c r="M299" s="172" t="s">
        <v>108</v>
      </c>
      <c r="N299" s="172">
        <v>1</v>
      </c>
      <c r="O299" s="172">
        <v>1</v>
      </c>
      <c r="P299" s="172">
        <v>1</v>
      </c>
      <c r="Q299" s="172">
        <v>1</v>
      </c>
      <c r="R299" s="172">
        <v>2</v>
      </c>
      <c r="S299" s="172" t="s">
        <v>108</v>
      </c>
      <c r="T299" s="172">
        <v>3</v>
      </c>
      <c r="U299" s="172">
        <v>3</v>
      </c>
      <c r="V299" s="172">
        <v>3</v>
      </c>
      <c r="W299" s="172">
        <v>2</v>
      </c>
      <c r="X299" s="172" t="s">
        <v>108</v>
      </c>
      <c r="Y299" s="172">
        <v>1</v>
      </c>
      <c r="Z299" s="172">
        <v>3</v>
      </c>
      <c r="AA299" s="172">
        <v>2</v>
      </c>
      <c r="AB299" s="172">
        <v>1</v>
      </c>
      <c r="AC299" s="172">
        <v>2</v>
      </c>
      <c r="AD299" s="172" t="s">
        <v>108</v>
      </c>
      <c r="AE299" s="172" t="s">
        <v>108</v>
      </c>
      <c r="AF299" s="172" t="s">
        <v>108</v>
      </c>
      <c r="AG299" s="178">
        <v>1</v>
      </c>
      <c r="AH299" s="178">
        <v>17</v>
      </c>
      <c r="AI299" s="178">
        <v>9</v>
      </c>
      <c r="AJ299" s="178">
        <v>8</v>
      </c>
      <c r="AK299" s="178">
        <v>3</v>
      </c>
      <c r="AL299" s="182"/>
      <c r="AM299" s="179" t="s">
        <v>703</v>
      </c>
      <c r="AN299" s="157"/>
    </row>
    <row r="300" spans="1:40" x14ac:dyDescent="0.45">
      <c r="A300" s="157">
        <v>295</v>
      </c>
      <c r="B300" s="180"/>
      <c r="C300" s="181"/>
      <c r="D300" s="169"/>
      <c r="E300" s="182"/>
      <c r="F300" s="176" t="s">
        <v>704</v>
      </c>
      <c r="G300" s="184">
        <v>8</v>
      </c>
      <c r="H300" s="183">
        <f t="shared" si="16"/>
        <v>8</v>
      </c>
      <c r="I300" s="172">
        <v>7</v>
      </c>
      <c r="J300" s="172">
        <v>1</v>
      </c>
      <c r="K300" s="177" t="s">
        <v>108</v>
      </c>
      <c r="L300" s="172" t="s">
        <v>108</v>
      </c>
      <c r="M300" s="172" t="s">
        <v>108</v>
      </c>
      <c r="N300" s="172" t="s">
        <v>108</v>
      </c>
      <c r="O300" s="172" t="s">
        <v>108</v>
      </c>
      <c r="P300" s="172" t="s">
        <v>108</v>
      </c>
      <c r="Q300" s="172" t="s">
        <v>108</v>
      </c>
      <c r="R300" s="172" t="s">
        <v>108</v>
      </c>
      <c r="S300" s="172" t="s">
        <v>108</v>
      </c>
      <c r="T300" s="172">
        <v>1</v>
      </c>
      <c r="U300" s="172" t="s">
        <v>108</v>
      </c>
      <c r="V300" s="172">
        <v>3</v>
      </c>
      <c r="W300" s="172" t="s">
        <v>108</v>
      </c>
      <c r="X300" s="172" t="s">
        <v>108</v>
      </c>
      <c r="Y300" s="172">
        <v>3</v>
      </c>
      <c r="Z300" s="172" t="s">
        <v>108</v>
      </c>
      <c r="AA300" s="172" t="s">
        <v>108</v>
      </c>
      <c r="AB300" s="172" t="s">
        <v>108</v>
      </c>
      <c r="AC300" s="172" t="s">
        <v>108</v>
      </c>
      <c r="AD300" s="172" t="s">
        <v>108</v>
      </c>
      <c r="AE300" s="172" t="s">
        <v>108</v>
      </c>
      <c r="AF300" s="172">
        <v>1</v>
      </c>
      <c r="AG300" s="178" t="s">
        <v>108</v>
      </c>
      <c r="AH300" s="178">
        <v>4</v>
      </c>
      <c r="AI300" s="178">
        <v>3</v>
      </c>
      <c r="AJ300" s="178" t="s">
        <v>108</v>
      </c>
      <c r="AK300" s="178" t="s">
        <v>108</v>
      </c>
      <c r="AL300" s="182"/>
      <c r="AM300" s="179" t="s">
        <v>704</v>
      </c>
      <c r="AN300" s="157"/>
    </row>
    <row r="301" spans="1:40" x14ac:dyDescent="0.45">
      <c r="A301" s="157">
        <v>296</v>
      </c>
      <c r="B301" s="180"/>
      <c r="C301" s="181"/>
      <c r="D301" s="169"/>
      <c r="E301" s="182"/>
      <c r="F301" s="176" t="s">
        <v>705</v>
      </c>
      <c r="G301" s="184">
        <v>6</v>
      </c>
      <c r="H301" s="183">
        <f t="shared" si="16"/>
        <v>15</v>
      </c>
      <c r="I301" s="172">
        <v>8</v>
      </c>
      <c r="J301" s="172">
        <v>7</v>
      </c>
      <c r="K301" s="177">
        <v>2</v>
      </c>
      <c r="L301" s="172" t="s">
        <v>108</v>
      </c>
      <c r="M301" s="172" t="s">
        <v>108</v>
      </c>
      <c r="N301" s="172" t="s">
        <v>108</v>
      </c>
      <c r="O301" s="172" t="s">
        <v>108</v>
      </c>
      <c r="P301" s="172">
        <v>1</v>
      </c>
      <c r="Q301" s="172">
        <v>3</v>
      </c>
      <c r="R301" s="172">
        <v>1</v>
      </c>
      <c r="S301" s="172">
        <v>1</v>
      </c>
      <c r="T301" s="172" t="s">
        <v>108</v>
      </c>
      <c r="U301" s="172" t="s">
        <v>108</v>
      </c>
      <c r="V301" s="172" t="s">
        <v>108</v>
      </c>
      <c r="W301" s="172">
        <v>2</v>
      </c>
      <c r="X301" s="172">
        <v>2</v>
      </c>
      <c r="Y301" s="172" t="s">
        <v>108</v>
      </c>
      <c r="Z301" s="172" t="s">
        <v>108</v>
      </c>
      <c r="AA301" s="172" t="s">
        <v>108</v>
      </c>
      <c r="AB301" s="172">
        <v>1</v>
      </c>
      <c r="AC301" s="172">
        <v>1</v>
      </c>
      <c r="AD301" s="172" t="s">
        <v>108</v>
      </c>
      <c r="AE301" s="172" t="s">
        <v>108</v>
      </c>
      <c r="AF301" s="172">
        <v>1</v>
      </c>
      <c r="AG301" s="178">
        <v>2</v>
      </c>
      <c r="AH301" s="178">
        <v>8</v>
      </c>
      <c r="AI301" s="178">
        <v>4</v>
      </c>
      <c r="AJ301" s="178">
        <v>2</v>
      </c>
      <c r="AK301" s="178">
        <v>2</v>
      </c>
      <c r="AL301" s="182"/>
      <c r="AM301" s="179" t="s">
        <v>705</v>
      </c>
      <c r="AN301" s="157"/>
    </row>
    <row r="302" spans="1:40" x14ac:dyDescent="0.45">
      <c r="A302" s="157">
        <v>297</v>
      </c>
      <c r="E302" s="182"/>
      <c r="F302" s="176" t="s">
        <v>706</v>
      </c>
      <c r="G302" s="184">
        <v>6</v>
      </c>
      <c r="H302" s="183">
        <f t="shared" si="16"/>
        <v>15</v>
      </c>
      <c r="I302" s="172">
        <v>10</v>
      </c>
      <c r="J302" s="172">
        <v>5</v>
      </c>
      <c r="K302" s="177">
        <v>2</v>
      </c>
      <c r="L302" s="172">
        <v>1</v>
      </c>
      <c r="M302" s="172" t="s">
        <v>108</v>
      </c>
      <c r="N302" s="172" t="s">
        <v>108</v>
      </c>
      <c r="O302" s="172" t="s">
        <v>108</v>
      </c>
      <c r="P302" s="172" t="s">
        <v>108</v>
      </c>
      <c r="Q302" s="172">
        <v>2</v>
      </c>
      <c r="R302" s="172">
        <v>1</v>
      </c>
      <c r="S302" s="172" t="s">
        <v>108</v>
      </c>
      <c r="T302" s="172" t="s">
        <v>108</v>
      </c>
      <c r="U302" s="172" t="s">
        <v>108</v>
      </c>
      <c r="V302" s="172">
        <v>3</v>
      </c>
      <c r="W302" s="172">
        <v>2</v>
      </c>
      <c r="X302" s="172">
        <v>1</v>
      </c>
      <c r="Y302" s="172" t="s">
        <v>108</v>
      </c>
      <c r="Z302" s="172">
        <v>1</v>
      </c>
      <c r="AA302" s="172">
        <v>1</v>
      </c>
      <c r="AB302" s="172">
        <v>1</v>
      </c>
      <c r="AC302" s="172" t="s">
        <v>108</v>
      </c>
      <c r="AD302" s="172" t="s">
        <v>108</v>
      </c>
      <c r="AE302" s="172" t="s">
        <v>108</v>
      </c>
      <c r="AF302" s="172" t="s">
        <v>108</v>
      </c>
      <c r="AG302" s="178">
        <v>3</v>
      </c>
      <c r="AH302" s="178">
        <v>8</v>
      </c>
      <c r="AI302" s="178">
        <v>4</v>
      </c>
      <c r="AJ302" s="178">
        <v>3</v>
      </c>
      <c r="AK302" s="178">
        <v>1</v>
      </c>
      <c r="AL302" s="182"/>
      <c r="AM302" s="179" t="s">
        <v>706</v>
      </c>
      <c r="AN302" s="157"/>
    </row>
    <row r="303" spans="1:40" x14ac:dyDescent="0.45">
      <c r="A303" s="157">
        <v>298</v>
      </c>
      <c r="B303" s="180" t="s">
        <v>436</v>
      </c>
      <c r="C303" s="181" t="s">
        <v>707</v>
      </c>
      <c r="D303" s="169"/>
      <c r="E303" s="182"/>
      <c r="F303" s="176" t="s">
        <v>708</v>
      </c>
      <c r="G303" s="172" t="s">
        <v>437</v>
      </c>
      <c r="H303" s="172" t="s">
        <v>437</v>
      </c>
      <c r="I303" s="172" t="s">
        <v>437</v>
      </c>
      <c r="J303" s="172" t="s">
        <v>437</v>
      </c>
      <c r="K303" s="177" t="s">
        <v>437</v>
      </c>
      <c r="L303" s="172" t="s">
        <v>437</v>
      </c>
      <c r="M303" s="172" t="s">
        <v>437</v>
      </c>
      <c r="N303" s="172" t="s">
        <v>437</v>
      </c>
      <c r="O303" s="172" t="s">
        <v>437</v>
      </c>
      <c r="P303" s="172" t="s">
        <v>437</v>
      </c>
      <c r="Q303" s="172" t="s">
        <v>437</v>
      </c>
      <c r="R303" s="172" t="s">
        <v>437</v>
      </c>
      <c r="S303" s="172" t="s">
        <v>437</v>
      </c>
      <c r="T303" s="172" t="s">
        <v>437</v>
      </c>
      <c r="U303" s="172" t="s">
        <v>437</v>
      </c>
      <c r="V303" s="172" t="s">
        <v>437</v>
      </c>
      <c r="W303" s="172" t="s">
        <v>437</v>
      </c>
      <c r="X303" s="172" t="s">
        <v>437</v>
      </c>
      <c r="Y303" s="172" t="s">
        <v>437</v>
      </c>
      <c r="Z303" s="172" t="s">
        <v>437</v>
      </c>
      <c r="AA303" s="172" t="s">
        <v>437</v>
      </c>
      <c r="AB303" s="172" t="s">
        <v>437</v>
      </c>
      <c r="AC303" s="172" t="s">
        <v>437</v>
      </c>
      <c r="AD303" s="172" t="s">
        <v>437</v>
      </c>
      <c r="AE303" s="172" t="s">
        <v>437</v>
      </c>
      <c r="AF303" s="172" t="s">
        <v>437</v>
      </c>
      <c r="AG303" s="178" t="s">
        <v>437</v>
      </c>
      <c r="AH303" s="178" t="s">
        <v>437</v>
      </c>
      <c r="AI303" s="178" t="s">
        <v>437</v>
      </c>
      <c r="AJ303" s="178" t="s">
        <v>437</v>
      </c>
      <c r="AK303" s="178" t="s">
        <v>437</v>
      </c>
      <c r="AL303" s="182"/>
      <c r="AM303" s="179" t="s">
        <v>708</v>
      </c>
      <c r="AN303" s="157"/>
    </row>
    <row r="304" spans="1:40" x14ac:dyDescent="0.45">
      <c r="A304" s="157">
        <v>299</v>
      </c>
      <c r="B304" s="180" t="s">
        <v>433</v>
      </c>
      <c r="C304" s="181"/>
      <c r="D304" s="169" t="s">
        <v>708</v>
      </c>
      <c r="E304" s="182"/>
      <c r="F304" s="176" t="s">
        <v>709</v>
      </c>
      <c r="G304" s="184">
        <v>16</v>
      </c>
      <c r="H304" s="183">
        <f t="shared" si="16"/>
        <v>41</v>
      </c>
      <c r="I304" s="172">
        <v>16</v>
      </c>
      <c r="J304" s="172">
        <v>25</v>
      </c>
      <c r="K304" s="177" t="s">
        <v>108</v>
      </c>
      <c r="L304" s="172" t="s">
        <v>108</v>
      </c>
      <c r="M304" s="172">
        <v>2</v>
      </c>
      <c r="N304" s="172">
        <v>3</v>
      </c>
      <c r="O304" s="172">
        <v>1</v>
      </c>
      <c r="P304" s="172">
        <v>1</v>
      </c>
      <c r="Q304" s="172" t="s">
        <v>108</v>
      </c>
      <c r="R304" s="172">
        <v>1</v>
      </c>
      <c r="S304" s="172">
        <v>3</v>
      </c>
      <c r="T304" s="172">
        <v>2</v>
      </c>
      <c r="U304" s="172">
        <v>4</v>
      </c>
      <c r="V304" s="172">
        <v>2</v>
      </c>
      <c r="W304" s="172">
        <v>5</v>
      </c>
      <c r="X304" s="172">
        <v>2</v>
      </c>
      <c r="Y304" s="172">
        <v>4</v>
      </c>
      <c r="Z304" s="172">
        <v>2</v>
      </c>
      <c r="AA304" s="172">
        <v>8</v>
      </c>
      <c r="AB304" s="172">
        <v>1</v>
      </c>
      <c r="AC304" s="172" t="s">
        <v>108</v>
      </c>
      <c r="AD304" s="172" t="s">
        <v>108</v>
      </c>
      <c r="AE304" s="172" t="s">
        <v>108</v>
      </c>
      <c r="AF304" s="172" t="s">
        <v>108</v>
      </c>
      <c r="AG304" s="178">
        <v>2</v>
      </c>
      <c r="AH304" s="178">
        <v>22</v>
      </c>
      <c r="AI304" s="178">
        <v>17</v>
      </c>
      <c r="AJ304" s="178">
        <v>11</v>
      </c>
      <c r="AK304" s="178">
        <v>1</v>
      </c>
      <c r="AL304" s="182"/>
      <c r="AM304" s="179" t="s">
        <v>709</v>
      </c>
      <c r="AN304" s="157"/>
    </row>
    <row r="305" spans="1:40" x14ac:dyDescent="0.45">
      <c r="A305" s="157">
        <v>300</v>
      </c>
      <c r="B305" s="180"/>
      <c r="C305" s="181"/>
      <c r="D305" s="169"/>
      <c r="E305" s="182"/>
      <c r="F305" s="176" t="s">
        <v>710</v>
      </c>
      <c r="G305" s="184">
        <v>13</v>
      </c>
      <c r="H305" s="183">
        <f t="shared" si="16"/>
        <v>42</v>
      </c>
      <c r="I305" s="172">
        <v>18</v>
      </c>
      <c r="J305" s="172">
        <v>24</v>
      </c>
      <c r="K305" s="177">
        <v>8</v>
      </c>
      <c r="L305" s="172">
        <v>6</v>
      </c>
      <c r="M305" s="172">
        <v>2</v>
      </c>
      <c r="N305" s="172">
        <v>3</v>
      </c>
      <c r="O305" s="172" t="s">
        <v>108</v>
      </c>
      <c r="P305" s="172">
        <v>1</v>
      </c>
      <c r="Q305" s="172">
        <v>6</v>
      </c>
      <c r="R305" s="172">
        <v>4</v>
      </c>
      <c r="S305" s="172">
        <v>6</v>
      </c>
      <c r="T305" s="172">
        <v>1</v>
      </c>
      <c r="U305" s="172">
        <v>3</v>
      </c>
      <c r="V305" s="172" t="s">
        <v>108</v>
      </c>
      <c r="W305" s="172" t="s">
        <v>108</v>
      </c>
      <c r="X305" s="172" t="s">
        <v>108</v>
      </c>
      <c r="Y305" s="172" t="s">
        <v>108</v>
      </c>
      <c r="Z305" s="172">
        <v>1</v>
      </c>
      <c r="AA305" s="172">
        <v>1</v>
      </c>
      <c r="AB305" s="172" t="s">
        <v>108</v>
      </c>
      <c r="AC305" s="172" t="s">
        <v>108</v>
      </c>
      <c r="AD305" s="172" t="s">
        <v>108</v>
      </c>
      <c r="AE305" s="172" t="s">
        <v>108</v>
      </c>
      <c r="AF305" s="172" t="s">
        <v>108</v>
      </c>
      <c r="AG305" s="178">
        <v>16</v>
      </c>
      <c r="AH305" s="178">
        <v>24</v>
      </c>
      <c r="AI305" s="178">
        <v>2</v>
      </c>
      <c r="AJ305" s="178">
        <v>2</v>
      </c>
      <c r="AK305" s="178" t="s">
        <v>108</v>
      </c>
      <c r="AL305" s="182"/>
      <c r="AM305" s="179" t="s">
        <v>710</v>
      </c>
      <c r="AN305" s="157"/>
    </row>
    <row r="306" spans="1:40" x14ac:dyDescent="0.45">
      <c r="A306" s="157">
        <v>301</v>
      </c>
      <c r="B306" s="180" t="s">
        <v>433</v>
      </c>
      <c r="C306" s="181"/>
      <c r="D306" s="169" t="s">
        <v>711</v>
      </c>
      <c r="E306" s="182"/>
      <c r="F306" s="176" t="s">
        <v>712</v>
      </c>
      <c r="G306" s="184">
        <v>5</v>
      </c>
      <c r="H306" s="183">
        <f t="shared" si="16"/>
        <v>21</v>
      </c>
      <c r="I306" s="172">
        <v>10</v>
      </c>
      <c r="J306" s="172">
        <v>11</v>
      </c>
      <c r="K306" s="177">
        <v>2</v>
      </c>
      <c r="L306" s="172">
        <v>3</v>
      </c>
      <c r="M306" s="172">
        <v>1</v>
      </c>
      <c r="N306" s="172">
        <v>1</v>
      </c>
      <c r="O306" s="172" t="s">
        <v>108</v>
      </c>
      <c r="P306" s="172" t="s">
        <v>108</v>
      </c>
      <c r="Q306" s="172" t="s">
        <v>108</v>
      </c>
      <c r="R306" s="172" t="s">
        <v>108</v>
      </c>
      <c r="S306" s="172">
        <v>2</v>
      </c>
      <c r="T306" s="172">
        <v>3</v>
      </c>
      <c r="U306" s="172">
        <v>1</v>
      </c>
      <c r="V306" s="172" t="s">
        <v>108</v>
      </c>
      <c r="W306" s="172" t="s">
        <v>108</v>
      </c>
      <c r="X306" s="172" t="s">
        <v>108</v>
      </c>
      <c r="Y306" s="172">
        <v>1</v>
      </c>
      <c r="Z306" s="172">
        <v>2</v>
      </c>
      <c r="AA306" s="172">
        <v>4</v>
      </c>
      <c r="AB306" s="172" t="s">
        <v>108</v>
      </c>
      <c r="AC306" s="172" t="s">
        <v>108</v>
      </c>
      <c r="AD306" s="172">
        <v>1</v>
      </c>
      <c r="AE306" s="172" t="s">
        <v>108</v>
      </c>
      <c r="AF306" s="172" t="s">
        <v>108</v>
      </c>
      <c r="AG306" s="178">
        <v>6</v>
      </c>
      <c r="AH306" s="178">
        <v>7</v>
      </c>
      <c r="AI306" s="178">
        <v>8</v>
      </c>
      <c r="AJ306" s="178">
        <v>7</v>
      </c>
      <c r="AK306" s="178">
        <v>1</v>
      </c>
      <c r="AL306" s="182"/>
      <c r="AM306" s="179" t="s">
        <v>712</v>
      </c>
      <c r="AN306" s="157"/>
    </row>
    <row r="307" spans="1:40" x14ac:dyDescent="0.45">
      <c r="A307" s="157">
        <v>302</v>
      </c>
      <c r="B307" s="180"/>
      <c r="C307" s="181"/>
      <c r="D307" s="169"/>
      <c r="E307" s="182"/>
      <c r="F307" s="176" t="s">
        <v>713</v>
      </c>
      <c r="G307" s="184">
        <v>16</v>
      </c>
      <c r="H307" s="183">
        <f t="shared" si="16"/>
        <v>40</v>
      </c>
      <c r="I307" s="172">
        <v>19</v>
      </c>
      <c r="J307" s="172">
        <v>21</v>
      </c>
      <c r="K307" s="177" t="s">
        <v>108</v>
      </c>
      <c r="L307" s="172">
        <v>3</v>
      </c>
      <c r="M307" s="172">
        <v>1</v>
      </c>
      <c r="N307" s="172">
        <v>1</v>
      </c>
      <c r="O307" s="172" t="s">
        <v>108</v>
      </c>
      <c r="P307" s="172" t="s">
        <v>108</v>
      </c>
      <c r="Q307" s="172" t="s">
        <v>108</v>
      </c>
      <c r="R307" s="172">
        <v>1</v>
      </c>
      <c r="S307" s="172">
        <v>2</v>
      </c>
      <c r="T307" s="172">
        <v>6</v>
      </c>
      <c r="U307" s="172">
        <v>2</v>
      </c>
      <c r="V307" s="172">
        <v>3</v>
      </c>
      <c r="W307" s="172">
        <v>2</v>
      </c>
      <c r="X307" s="172">
        <v>5</v>
      </c>
      <c r="Y307" s="172">
        <v>5</v>
      </c>
      <c r="Z307" s="172">
        <v>2</v>
      </c>
      <c r="AA307" s="172">
        <v>6</v>
      </c>
      <c r="AB307" s="172" t="s">
        <v>108</v>
      </c>
      <c r="AC307" s="172">
        <v>1</v>
      </c>
      <c r="AD307" s="172" t="s">
        <v>108</v>
      </c>
      <c r="AE307" s="172" t="s">
        <v>108</v>
      </c>
      <c r="AF307" s="172" t="s">
        <v>108</v>
      </c>
      <c r="AG307" s="178">
        <v>4</v>
      </c>
      <c r="AH307" s="178">
        <v>17</v>
      </c>
      <c r="AI307" s="178">
        <v>19</v>
      </c>
      <c r="AJ307" s="178">
        <v>9</v>
      </c>
      <c r="AK307" s="178">
        <v>1</v>
      </c>
      <c r="AL307" s="182"/>
      <c r="AM307" s="179" t="s">
        <v>713</v>
      </c>
      <c r="AN307" s="157"/>
    </row>
    <row r="308" spans="1:40" x14ac:dyDescent="0.45">
      <c r="A308" s="157">
        <v>303</v>
      </c>
      <c r="B308" s="180"/>
      <c r="C308" s="181"/>
      <c r="D308" s="169"/>
      <c r="E308" s="182"/>
      <c r="F308" s="176" t="s">
        <v>714</v>
      </c>
      <c r="G308" s="184">
        <v>97</v>
      </c>
      <c r="H308" s="183">
        <f t="shared" si="16"/>
        <v>200</v>
      </c>
      <c r="I308" s="172">
        <v>88</v>
      </c>
      <c r="J308" s="172">
        <v>112</v>
      </c>
      <c r="K308" s="177">
        <v>5</v>
      </c>
      <c r="L308" s="172">
        <v>7</v>
      </c>
      <c r="M308" s="172">
        <v>12</v>
      </c>
      <c r="N308" s="172">
        <v>9</v>
      </c>
      <c r="O308" s="172">
        <v>12</v>
      </c>
      <c r="P308" s="172">
        <v>10</v>
      </c>
      <c r="Q308" s="172">
        <v>8</v>
      </c>
      <c r="R308" s="172">
        <v>12</v>
      </c>
      <c r="S308" s="172">
        <v>15</v>
      </c>
      <c r="T308" s="172">
        <v>16</v>
      </c>
      <c r="U308" s="172">
        <v>14</v>
      </c>
      <c r="V308" s="172">
        <v>19</v>
      </c>
      <c r="W308" s="172">
        <v>13</v>
      </c>
      <c r="X308" s="172">
        <v>13</v>
      </c>
      <c r="Y308" s="172">
        <v>11</v>
      </c>
      <c r="Z308" s="172">
        <v>10</v>
      </c>
      <c r="AA308" s="172">
        <v>7</v>
      </c>
      <c r="AB308" s="172">
        <v>4</v>
      </c>
      <c r="AC308" s="172">
        <v>1</v>
      </c>
      <c r="AD308" s="172" t="s">
        <v>108</v>
      </c>
      <c r="AE308" s="172" t="s">
        <v>108</v>
      </c>
      <c r="AF308" s="172">
        <v>2</v>
      </c>
      <c r="AG308" s="178">
        <v>24</v>
      </c>
      <c r="AH308" s="178">
        <v>128</v>
      </c>
      <c r="AI308" s="178">
        <v>46</v>
      </c>
      <c r="AJ308" s="178">
        <v>22</v>
      </c>
      <c r="AK308" s="178">
        <v>5</v>
      </c>
      <c r="AL308" s="182"/>
      <c r="AM308" s="179" t="s">
        <v>714</v>
      </c>
      <c r="AN308" s="157"/>
    </row>
    <row r="309" spans="1:40" x14ac:dyDescent="0.45">
      <c r="A309" s="157">
        <v>304</v>
      </c>
      <c r="B309" s="180"/>
      <c r="C309" s="181"/>
      <c r="D309" s="169"/>
      <c r="E309" s="182"/>
      <c r="F309" s="176" t="s">
        <v>715</v>
      </c>
      <c r="G309" s="184">
        <v>55</v>
      </c>
      <c r="H309" s="183">
        <f t="shared" si="16"/>
        <v>119</v>
      </c>
      <c r="I309" s="172">
        <v>61</v>
      </c>
      <c r="J309" s="172">
        <v>58</v>
      </c>
      <c r="K309" s="177">
        <v>3</v>
      </c>
      <c r="L309" s="172">
        <v>3</v>
      </c>
      <c r="M309" s="172">
        <v>4</v>
      </c>
      <c r="N309" s="172">
        <v>6</v>
      </c>
      <c r="O309" s="172">
        <v>4</v>
      </c>
      <c r="P309" s="172">
        <v>5</v>
      </c>
      <c r="Q309" s="172">
        <v>7</v>
      </c>
      <c r="R309" s="172">
        <v>3</v>
      </c>
      <c r="S309" s="172">
        <v>8</v>
      </c>
      <c r="T309" s="172">
        <v>6</v>
      </c>
      <c r="U309" s="172">
        <v>10</v>
      </c>
      <c r="V309" s="172">
        <v>6</v>
      </c>
      <c r="W309" s="172">
        <v>12</v>
      </c>
      <c r="X309" s="172">
        <v>10</v>
      </c>
      <c r="Y309" s="172">
        <v>10</v>
      </c>
      <c r="Z309" s="172">
        <v>10</v>
      </c>
      <c r="AA309" s="172">
        <v>8</v>
      </c>
      <c r="AB309" s="172">
        <v>1</v>
      </c>
      <c r="AC309" s="172">
        <v>1</v>
      </c>
      <c r="AD309" s="172" t="s">
        <v>108</v>
      </c>
      <c r="AE309" s="172" t="s">
        <v>108</v>
      </c>
      <c r="AF309" s="172">
        <v>2</v>
      </c>
      <c r="AG309" s="178">
        <v>10</v>
      </c>
      <c r="AH309" s="178">
        <v>67</v>
      </c>
      <c r="AI309" s="178">
        <v>40</v>
      </c>
      <c r="AJ309" s="178">
        <v>20</v>
      </c>
      <c r="AK309" s="178">
        <v>2</v>
      </c>
      <c r="AL309" s="182"/>
      <c r="AM309" s="179" t="s">
        <v>715</v>
      </c>
      <c r="AN309" s="157"/>
    </row>
    <row r="310" spans="1:40" x14ac:dyDescent="0.45">
      <c r="A310" s="157">
        <v>305</v>
      </c>
      <c r="B310" s="180"/>
      <c r="C310" s="181"/>
      <c r="D310" s="169"/>
      <c r="E310" s="182"/>
      <c r="F310" s="176" t="s">
        <v>716</v>
      </c>
      <c r="G310" s="184">
        <v>34</v>
      </c>
      <c r="H310" s="183">
        <f t="shared" si="16"/>
        <v>75</v>
      </c>
      <c r="I310" s="172">
        <v>37</v>
      </c>
      <c r="J310" s="172">
        <v>38</v>
      </c>
      <c r="K310" s="177">
        <v>3</v>
      </c>
      <c r="L310" s="172">
        <v>1</v>
      </c>
      <c r="M310" s="172">
        <v>5</v>
      </c>
      <c r="N310" s="172">
        <v>4</v>
      </c>
      <c r="O310" s="172">
        <v>3</v>
      </c>
      <c r="P310" s="172">
        <v>3</v>
      </c>
      <c r="Q310" s="172" t="s">
        <v>108</v>
      </c>
      <c r="R310" s="172">
        <v>1</v>
      </c>
      <c r="S310" s="172">
        <v>8</v>
      </c>
      <c r="T310" s="172">
        <v>4</v>
      </c>
      <c r="U310" s="172">
        <v>4</v>
      </c>
      <c r="V310" s="172">
        <v>1</v>
      </c>
      <c r="W310" s="172">
        <v>5</v>
      </c>
      <c r="X310" s="172">
        <v>2</v>
      </c>
      <c r="Y310" s="172">
        <v>18</v>
      </c>
      <c r="Z310" s="172">
        <v>5</v>
      </c>
      <c r="AA310" s="172">
        <v>3</v>
      </c>
      <c r="AB310" s="172">
        <v>4</v>
      </c>
      <c r="AC310" s="172" t="s">
        <v>108</v>
      </c>
      <c r="AD310" s="172" t="s">
        <v>108</v>
      </c>
      <c r="AE310" s="172" t="s">
        <v>108</v>
      </c>
      <c r="AF310" s="172">
        <v>1</v>
      </c>
      <c r="AG310" s="178">
        <v>9</v>
      </c>
      <c r="AH310" s="178">
        <v>33</v>
      </c>
      <c r="AI310" s="178">
        <v>32</v>
      </c>
      <c r="AJ310" s="178">
        <v>12</v>
      </c>
      <c r="AK310" s="178">
        <v>4</v>
      </c>
      <c r="AL310" s="182"/>
      <c r="AM310" s="179" t="s">
        <v>716</v>
      </c>
      <c r="AN310" s="157"/>
    </row>
    <row r="311" spans="1:40" x14ac:dyDescent="0.45">
      <c r="A311" s="157">
        <v>306</v>
      </c>
      <c r="B311" s="180"/>
      <c r="C311" s="181"/>
      <c r="D311" s="169"/>
      <c r="E311" s="182"/>
      <c r="F311" s="176" t="s">
        <v>717</v>
      </c>
      <c r="G311" s="184">
        <v>50</v>
      </c>
      <c r="H311" s="183">
        <f t="shared" si="16"/>
        <v>109</v>
      </c>
      <c r="I311" s="172">
        <v>60</v>
      </c>
      <c r="J311" s="172">
        <v>49</v>
      </c>
      <c r="K311" s="177" t="s">
        <v>108</v>
      </c>
      <c r="L311" s="172">
        <v>1</v>
      </c>
      <c r="M311" s="172">
        <v>5</v>
      </c>
      <c r="N311" s="172">
        <v>8</v>
      </c>
      <c r="O311" s="172">
        <v>2</v>
      </c>
      <c r="P311" s="172">
        <v>5</v>
      </c>
      <c r="Q311" s="172">
        <v>4</v>
      </c>
      <c r="R311" s="172">
        <v>4</v>
      </c>
      <c r="S311" s="172">
        <v>7</v>
      </c>
      <c r="T311" s="172">
        <v>5</v>
      </c>
      <c r="U311" s="172">
        <v>5</v>
      </c>
      <c r="V311" s="172">
        <v>12</v>
      </c>
      <c r="W311" s="172">
        <v>9</v>
      </c>
      <c r="X311" s="172">
        <v>11</v>
      </c>
      <c r="Y311" s="172">
        <v>7</v>
      </c>
      <c r="Z311" s="172">
        <v>7</v>
      </c>
      <c r="AA311" s="172">
        <v>8</v>
      </c>
      <c r="AB311" s="172">
        <v>4</v>
      </c>
      <c r="AC311" s="172">
        <v>2</v>
      </c>
      <c r="AD311" s="172" t="s">
        <v>108</v>
      </c>
      <c r="AE311" s="172" t="s">
        <v>108</v>
      </c>
      <c r="AF311" s="172">
        <v>3</v>
      </c>
      <c r="AG311" s="178">
        <v>6</v>
      </c>
      <c r="AH311" s="178">
        <v>61</v>
      </c>
      <c r="AI311" s="178">
        <v>39</v>
      </c>
      <c r="AJ311" s="178">
        <v>21</v>
      </c>
      <c r="AK311" s="178">
        <v>6</v>
      </c>
      <c r="AL311" s="182"/>
      <c r="AM311" s="179" t="s">
        <v>717</v>
      </c>
      <c r="AN311" s="157"/>
    </row>
    <row r="312" spans="1:40" x14ac:dyDescent="0.45">
      <c r="A312" s="157">
        <v>307</v>
      </c>
      <c r="B312" s="180"/>
      <c r="C312" s="181"/>
      <c r="D312" s="169"/>
      <c r="E312" s="182"/>
      <c r="F312" s="176" t="s">
        <v>718</v>
      </c>
      <c r="G312" s="184">
        <v>45</v>
      </c>
      <c r="H312" s="183">
        <f t="shared" si="16"/>
        <v>97</v>
      </c>
      <c r="I312" s="172">
        <v>45</v>
      </c>
      <c r="J312" s="172">
        <v>52</v>
      </c>
      <c r="K312" s="177" t="s">
        <v>108</v>
      </c>
      <c r="L312" s="172" t="s">
        <v>108</v>
      </c>
      <c r="M312" s="172" t="s">
        <v>108</v>
      </c>
      <c r="N312" s="172">
        <v>5</v>
      </c>
      <c r="O312" s="172">
        <v>3</v>
      </c>
      <c r="P312" s="172">
        <v>5</v>
      </c>
      <c r="Q312" s="172">
        <v>3</v>
      </c>
      <c r="R312" s="172">
        <v>5</v>
      </c>
      <c r="S312" s="172">
        <v>6</v>
      </c>
      <c r="T312" s="172">
        <v>3</v>
      </c>
      <c r="U312" s="172">
        <v>11</v>
      </c>
      <c r="V312" s="172">
        <v>10</v>
      </c>
      <c r="W312" s="172">
        <v>7</v>
      </c>
      <c r="X312" s="172">
        <v>5</v>
      </c>
      <c r="Y312" s="172">
        <v>11</v>
      </c>
      <c r="Z312" s="172">
        <v>7</v>
      </c>
      <c r="AA312" s="172">
        <v>6</v>
      </c>
      <c r="AB312" s="172">
        <v>7</v>
      </c>
      <c r="AC312" s="172">
        <v>2</v>
      </c>
      <c r="AD312" s="172">
        <v>1</v>
      </c>
      <c r="AE312" s="172" t="s">
        <v>108</v>
      </c>
      <c r="AF312" s="172" t="s">
        <v>108</v>
      </c>
      <c r="AG312" s="178" t="s">
        <v>108</v>
      </c>
      <c r="AH312" s="178">
        <v>58</v>
      </c>
      <c r="AI312" s="178">
        <v>39</v>
      </c>
      <c r="AJ312" s="178">
        <v>23</v>
      </c>
      <c r="AK312" s="178">
        <v>10</v>
      </c>
      <c r="AL312" s="182"/>
      <c r="AM312" s="179" t="s">
        <v>718</v>
      </c>
      <c r="AN312" s="157"/>
    </row>
    <row r="313" spans="1:40" x14ac:dyDescent="0.45">
      <c r="A313" s="157">
        <v>308</v>
      </c>
      <c r="B313" s="180"/>
      <c r="C313" s="181"/>
      <c r="D313" s="169"/>
      <c r="E313" s="182"/>
      <c r="F313" s="176" t="s">
        <v>719</v>
      </c>
      <c r="G313" s="184">
        <v>63</v>
      </c>
      <c r="H313" s="183">
        <f t="shared" si="16"/>
        <v>134</v>
      </c>
      <c r="I313" s="172">
        <v>59</v>
      </c>
      <c r="J313" s="172">
        <v>75</v>
      </c>
      <c r="K313" s="177">
        <v>7</v>
      </c>
      <c r="L313" s="172">
        <v>9</v>
      </c>
      <c r="M313" s="172">
        <v>6</v>
      </c>
      <c r="N313" s="172">
        <v>7</v>
      </c>
      <c r="O313" s="172">
        <v>6</v>
      </c>
      <c r="P313" s="172">
        <v>13</v>
      </c>
      <c r="Q313" s="172">
        <v>11</v>
      </c>
      <c r="R313" s="172">
        <v>11</v>
      </c>
      <c r="S313" s="172">
        <v>6</v>
      </c>
      <c r="T313" s="172">
        <v>3</v>
      </c>
      <c r="U313" s="172">
        <v>16</v>
      </c>
      <c r="V313" s="172">
        <v>11</v>
      </c>
      <c r="W313" s="172">
        <v>7</v>
      </c>
      <c r="X313" s="172">
        <v>10</v>
      </c>
      <c r="Y313" s="172">
        <v>5</v>
      </c>
      <c r="Z313" s="172">
        <v>3</v>
      </c>
      <c r="AA313" s="172" t="s">
        <v>108</v>
      </c>
      <c r="AB313" s="172" t="s">
        <v>108</v>
      </c>
      <c r="AC313" s="172">
        <v>1</v>
      </c>
      <c r="AD313" s="172" t="s">
        <v>108</v>
      </c>
      <c r="AE313" s="172" t="s">
        <v>108</v>
      </c>
      <c r="AF313" s="172">
        <v>2</v>
      </c>
      <c r="AG313" s="178">
        <v>22</v>
      </c>
      <c r="AH313" s="178">
        <v>91</v>
      </c>
      <c r="AI313" s="178">
        <v>19</v>
      </c>
      <c r="AJ313" s="178">
        <v>4</v>
      </c>
      <c r="AK313" s="178">
        <v>1</v>
      </c>
      <c r="AL313" s="182"/>
      <c r="AM313" s="179" t="s">
        <v>719</v>
      </c>
      <c r="AN313" s="157"/>
    </row>
    <row r="314" spans="1:40" x14ac:dyDescent="0.45">
      <c r="A314" s="157">
        <v>309</v>
      </c>
      <c r="B314" s="180"/>
      <c r="C314" s="181"/>
      <c r="D314" s="169"/>
      <c r="E314" s="182"/>
      <c r="F314" s="176" t="s">
        <v>720</v>
      </c>
      <c r="G314" s="184">
        <v>117</v>
      </c>
      <c r="H314" s="183">
        <f t="shared" si="16"/>
        <v>248</v>
      </c>
      <c r="I314" s="172">
        <v>127</v>
      </c>
      <c r="J314" s="172">
        <v>121</v>
      </c>
      <c r="K314" s="177">
        <v>9</v>
      </c>
      <c r="L314" s="172">
        <v>11</v>
      </c>
      <c r="M314" s="172">
        <v>5</v>
      </c>
      <c r="N314" s="172">
        <v>9</v>
      </c>
      <c r="O314" s="172">
        <v>15</v>
      </c>
      <c r="P314" s="172">
        <v>6</v>
      </c>
      <c r="Q314" s="172">
        <v>16</v>
      </c>
      <c r="R314" s="172">
        <v>22</v>
      </c>
      <c r="S314" s="172">
        <v>21</v>
      </c>
      <c r="T314" s="172">
        <v>14</v>
      </c>
      <c r="U314" s="172">
        <v>17</v>
      </c>
      <c r="V314" s="172">
        <v>11</v>
      </c>
      <c r="W314" s="172">
        <v>19</v>
      </c>
      <c r="X314" s="172">
        <v>16</v>
      </c>
      <c r="Y314" s="172">
        <v>16</v>
      </c>
      <c r="Z314" s="172">
        <v>10</v>
      </c>
      <c r="AA314" s="172">
        <v>12</v>
      </c>
      <c r="AB314" s="172">
        <v>6</v>
      </c>
      <c r="AC314" s="172">
        <v>3</v>
      </c>
      <c r="AD314" s="172">
        <v>1</v>
      </c>
      <c r="AE314" s="172" t="s">
        <v>108</v>
      </c>
      <c r="AF314" s="172">
        <v>9</v>
      </c>
      <c r="AG314" s="178">
        <v>25</v>
      </c>
      <c r="AH314" s="178">
        <v>150</v>
      </c>
      <c r="AI314" s="178">
        <v>64</v>
      </c>
      <c r="AJ314" s="178">
        <v>32</v>
      </c>
      <c r="AK314" s="178">
        <v>10</v>
      </c>
      <c r="AL314" s="182"/>
      <c r="AM314" s="179" t="s">
        <v>720</v>
      </c>
      <c r="AN314" s="157"/>
    </row>
    <row r="315" spans="1:40" x14ac:dyDescent="0.45">
      <c r="A315" s="157">
        <v>310</v>
      </c>
      <c r="B315" s="180"/>
      <c r="C315" s="181"/>
      <c r="D315" s="169"/>
      <c r="E315" s="182"/>
      <c r="F315" s="176" t="s">
        <v>721</v>
      </c>
      <c r="G315" s="184">
        <v>29</v>
      </c>
      <c r="H315" s="183">
        <f t="shared" si="16"/>
        <v>67</v>
      </c>
      <c r="I315" s="172">
        <v>32</v>
      </c>
      <c r="J315" s="172">
        <v>35</v>
      </c>
      <c r="K315" s="177">
        <v>2</v>
      </c>
      <c r="L315" s="172">
        <v>3</v>
      </c>
      <c r="M315" s="172">
        <v>2</v>
      </c>
      <c r="N315" s="172">
        <v>3</v>
      </c>
      <c r="O315" s="172">
        <v>2</v>
      </c>
      <c r="P315" s="172">
        <v>2</v>
      </c>
      <c r="Q315" s="172">
        <v>3</v>
      </c>
      <c r="R315" s="172">
        <v>4</v>
      </c>
      <c r="S315" s="172">
        <v>9</v>
      </c>
      <c r="T315" s="172">
        <v>11</v>
      </c>
      <c r="U315" s="172">
        <v>2</v>
      </c>
      <c r="V315" s="172">
        <v>2</v>
      </c>
      <c r="W315" s="172">
        <v>4</v>
      </c>
      <c r="X315" s="172">
        <v>9</v>
      </c>
      <c r="Y315" s="172">
        <v>6</v>
      </c>
      <c r="Z315" s="172">
        <v>2</v>
      </c>
      <c r="AA315" s="172" t="s">
        <v>108</v>
      </c>
      <c r="AB315" s="172">
        <v>1</v>
      </c>
      <c r="AC315" s="172" t="s">
        <v>108</v>
      </c>
      <c r="AD315" s="172" t="s">
        <v>108</v>
      </c>
      <c r="AE315" s="172" t="s">
        <v>108</v>
      </c>
      <c r="AF315" s="172" t="s">
        <v>108</v>
      </c>
      <c r="AG315" s="178">
        <v>7</v>
      </c>
      <c r="AH315" s="178">
        <v>42</v>
      </c>
      <c r="AI315" s="178">
        <v>18</v>
      </c>
      <c r="AJ315" s="178">
        <v>3</v>
      </c>
      <c r="AK315" s="178">
        <v>1</v>
      </c>
      <c r="AL315" s="182"/>
      <c r="AM315" s="179" t="s">
        <v>721</v>
      </c>
      <c r="AN315" s="157"/>
    </row>
    <row r="316" spans="1:40" x14ac:dyDescent="0.45">
      <c r="A316" s="157">
        <v>311</v>
      </c>
      <c r="B316" s="180"/>
      <c r="C316" s="181"/>
      <c r="D316" s="169"/>
      <c r="E316" s="182"/>
      <c r="F316" s="176" t="s">
        <v>722</v>
      </c>
      <c r="G316" s="184">
        <v>125</v>
      </c>
      <c r="H316" s="183">
        <f t="shared" si="16"/>
        <v>280</v>
      </c>
      <c r="I316" s="172">
        <v>145</v>
      </c>
      <c r="J316" s="172">
        <v>135</v>
      </c>
      <c r="K316" s="177">
        <v>10</v>
      </c>
      <c r="L316" s="172">
        <v>10</v>
      </c>
      <c r="M316" s="172">
        <v>19</v>
      </c>
      <c r="N316" s="172">
        <v>13</v>
      </c>
      <c r="O316" s="172">
        <v>19</v>
      </c>
      <c r="P316" s="172">
        <v>37</v>
      </c>
      <c r="Q316" s="172">
        <v>12</v>
      </c>
      <c r="R316" s="172">
        <v>27</v>
      </c>
      <c r="S316" s="172">
        <v>16</v>
      </c>
      <c r="T316" s="172">
        <v>28</v>
      </c>
      <c r="U316" s="172">
        <v>12</v>
      </c>
      <c r="V316" s="172">
        <v>15</v>
      </c>
      <c r="W316" s="172">
        <v>9</v>
      </c>
      <c r="X316" s="172">
        <v>16</v>
      </c>
      <c r="Y316" s="172">
        <v>16</v>
      </c>
      <c r="Z316" s="172">
        <v>9</v>
      </c>
      <c r="AA316" s="172">
        <v>4</v>
      </c>
      <c r="AB316" s="172">
        <v>1</v>
      </c>
      <c r="AC316" s="172">
        <v>2</v>
      </c>
      <c r="AD316" s="172" t="s">
        <v>108</v>
      </c>
      <c r="AE316" s="172" t="s">
        <v>108</v>
      </c>
      <c r="AF316" s="172">
        <v>5</v>
      </c>
      <c r="AG316" s="178">
        <v>39</v>
      </c>
      <c r="AH316" s="178">
        <v>188</v>
      </c>
      <c r="AI316" s="178">
        <v>48</v>
      </c>
      <c r="AJ316" s="178">
        <v>16</v>
      </c>
      <c r="AK316" s="178">
        <v>3</v>
      </c>
      <c r="AL316" s="182"/>
      <c r="AM316" s="179" t="s">
        <v>722</v>
      </c>
      <c r="AN316" s="157"/>
    </row>
    <row r="317" spans="1:40" x14ac:dyDescent="0.45">
      <c r="A317" s="157">
        <v>312</v>
      </c>
      <c r="B317" s="180"/>
      <c r="C317" s="181"/>
      <c r="D317" s="169"/>
      <c r="E317" s="182"/>
      <c r="F317" s="176" t="s">
        <v>723</v>
      </c>
      <c r="G317" s="184">
        <v>17</v>
      </c>
      <c r="H317" s="183">
        <f t="shared" si="16"/>
        <v>41</v>
      </c>
      <c r="I317" s="172">
        <v>21</v>
      </c>
      <c r="J317" s="172">
        <v>20</v>
      </c>
      <c r="K317" s="177">
        <v>1</v>
      </c>
      <c r="L317" s="172">
        <v>2</v>
      </c>
      <c r="M317" s="172">
        <v>1</v>
      </c>
      <c r="N317" s="172">
        <v>1</v>
      </c>
      <c r="O317" s="172">
        <v>1</v>
      </c>
      <c r="P317" s="172" t="s">
        <v>108</v>
      </c>
      <c r="Q317" s="172">
        <v>2</v>
      </c>
      <c r="R317" s="172" t="s">
        <v>108</v>
      </c>
      <c r="S317" s="172">
        <v>4</v>
      </c>
      <c r="T317" s="172">
        <v>7</v>
      </c>
      <c r="U317" s="172">
        <v>1</v>
      </c>
      <c r="V317" s="172">
        <v>1</v>
      </c>
      <c r="W317" s="172">
        <v>3</v>
      </c>
      <c r="X317" s="172">
        <v>4</v>
      </c>
      <c r="Y317" s="172">
        <v>5</v>
      </c>
      <c r="Z317" s="172">
        <v>6</v>
      </c>
      <c r="AA317" s="172" t="s">
        <v>108</v>
      </c>
      <c r="AB317" s="172" t="s">
        <v>108</v>
      </c>
      <c r="AC317" s="172">
        <v>2</v>
      </c>
      <c r="AD317" s="172" t="s">
        <v>108</v>
      </c>
      <c r="AE317" s="172" t="s">
        <v>108</v>
      </c>
      <c r="AF317" s="172" t="s">
        <v>108</v>
      </c>
      <c r="AG317" s="178">
        <v>4</v>
      </c>
      <c r="AH317" s="178">
        <v>20</v>
      </c>
      <c r="AI317" s="178">
        <v>17</v>
      </c>
      <c r="AJ317" s="178">
        <v>8</v>
      </c>
      <c r="AK317" s="178">
        <v>2</v>
      </c>
      <c r="AL317" s="182"/>
      <c r="AM317" s="179" t="s">
        <v>723</v>
      </c>
      <c r="AN317" s="157"/>
    </row>
    <row r="318" spans="1:40" x14ac:dyDescent="0.45">
      <c r="A318" s="157">
        <v>313</v>
      </c>
      <c r="B318" s="180" t="s">
        <v>436</v>
      </c>
      <c r="C318" s="181" t="s">
        <v>724</v>
      </c>
      <c r="D318" s="169"/>
      <c r="E318" s="182"/>
      <c r="F318" s="176" t="s">
        <v>725</v>
      </c>
      <c r="G318" s="172" t="s">
        <v>437</v>
      </c>
      <c r="H318" s="172" t="s">
        <v>437</v>
      </c>
      <c r="I318" s="172" t="s">
        <v>437</v>
      </c>
      <c r="J318" s="172" t="s">
        <v>437</v>
      </c>
      <c r="K318" s="177" t="s">
        <v>437</v>
      </c>
      <c r="L318" s="172" t="s">
        <v>437</v>
      </c>
      <c r="M318" s="172" t="s">
        <v>437</v>
      </c>
      <c r="N318" s="172" t="s">
        <v>437</v>
      </c>
      <c r="O318" s="172" t="s">
        <v>437</v>
      </c>
      <c r="P318" s="172" t="s">
        <v>437</v>
      </c>
      <c r="Q318" s="172" t="s">
        <v>437</v>
      </c>
      <c r="R318" s="172" t="s">
        <v>437</v>
      </c>
      <c r="S318" s="172" t="s">
        <v>437</v>
      </c>
      <c r="T318" s="172" t="s">
        <v>437</v>
      </c>
      <c r="U318" s="172" t="s">
        <v>437</v>
      </c>
      <c r="V318" s="172" t="s">
        <v>437</v>
      </c>
      <c r="W318" s="172" t="s">
        <v>437</v>
      </c>
      <c r="X318" s="172" t="s">
        <v>437</v>
      </c>
      <c r="Y318" s="172" t="s">
        <v>437</v>
      </c>
      <c r="Z318" s="172" t="s">
        <v>437</v>
      </c>
      <c r="AA318" s="172" t="s">
        <v>437</v>
      </c>
      <c r="AB318" s="172" t="s">
        <v>437</v>
      </c>
      <c r="AC318" s="172" t="s">
        <v>437</v>
      </c>
      <c r="AD318" s="172" t="s">
        <v>437</v>
      </c>
      <c r="AE318" s="172" t="s">
        <v>437</v>
      </c>
      <c r="AF318" s="172" t="s">
        <v>437</v>
      </c>
      <c r="AG318" s="178" t="s">
        <v>437</v>
      </c>
      <c r="AH318" s="178" t="s">
        <v>437</v>
      </c>
      <c r="AI318" s="178" t="s">
        <v>437</v>
      </c>
      <c r="AJ318" s="178" t="s">
        <v>437</v>
      </c>
      <c r="AK318" s="178" t="s">
        <v>437</v>
      </c>
      <c r="AL318" s="182"/>
      <c r="AM318" s="179" t="s">
        <v>725</v>
      </c>
      <c r="AN318" s="157"/>
    </row>
    <row r="319" spans="1:40" x14ac:dyDescent="0.45">
      <c r="A319" s="157">
        <v>314</v>
      </c>
      <c r="B319" s="180"/>
      <c r="C319" s="181"/>
      <c r="D319" s="169"/>
      <c r="E319" s="182"/>
      <c r="F319" s="176" t="s">
        <v>726</v>
      </c>
      <c r="G319" s="184">
        <v>5</v>
      </c>
      <c r="H319" s="183">
        <f t="shared" si="16"/>
        <v>10</v>
      </c>
      <c r="I319" s="172">
        <v>5</v>
      </c>
      <c r="J319" s="172">
        <v>5</v>
      </c>
      <c r="K319" s="177" t="s">
        <v>108</v>
      </c>
      <c r="L319" s="172" t="s">
        <v>108</v>
      </c>
      <c r="M319" s="172" t="s">
        <v>108</v>
      </c>
      <c r="N319" s="172" t="s">
        <v>108</v>
      </c>
      <c r="O319" s="172" t="s">
        <v>108</v>
      </c>
      <c r="P319" s="172">
        <v>1</v>
      </c>
      <c r="Q319" s="172">
        <v>1</v>
      </c>
      <c r="R319" s="172" t="s">
        <v>108</v>
      </c>
      <c r="S319" s="172" t="s">
        <v>108</v>
      </c>
      <c r="T319" s="172" t="s">
        <v>108</v>
      </c>
      <c r="U319" s="172" t="s">
        <v>108</v>
      </c>
      <c r="V319" s="172">
        <v>3</v>
      </c>
      <c r="W319" s="172" t="s">
        <v>108</v>
      </c>
      <c r="X319" s="172" t="s">
        <v>108</v>
      </c>
      <c r="Y319" s="172">
        <v>1</v>
      </c>
      <c r="Z319" s="172">
        <v>2</v>
      </c>
      <c r="AA319" s="172">
        <v>2</v>
      </c>
      <c r="AB319" s="172" t="s">
        <v>108</v>
      </c>
      <c r="AC319" s="172" t="s">
        <v>108</v>
      </c>
      <c r="AD319" s="172" t="s">
        <v>108</v>
      </c>
      <c r="AE319" s="172" t="s">
        <v>108</v>
      </c>
      <c r="AF319" s="172" t="s">
        <v>108</v>
      </c>
      <c r="AG319" s="178" t="s">
        <v>108</v>
      </c>
      <c r="AH319" s="178">
        <v>5</v>
      </c>
      <c r="AI319" s="178">
        <v>5</v>
      </c>
      <c r="AJ319" s="178">
        <v>4</v>
      </c>
      <c r="AK319" s="178" t="s">
        <v>108</v>
      </c>
      <c r="AL319" s="182"/>
      <c r="AM319" s="179" t="s">
        <v>726</v>
      </c>
      <c r="AN319" s="157"/>
    </row>
    <row r="320" spans="1:40" x14ac:dyDescent="0.45">
      <c r="A320" s="157">
        <v>315</v>
      </c>
      <c r="B320" s="180"/>
      <c r="C320" s="181"/>
      <c r="D320" s="169"/>
      <c r="E320" s="182"/>
      <c r="F320" s="176" t="s">
        <v>727</v>
      </c>
      <c r="G320" s="184">
        <v>246</v>
      </c>
      <c r="H320" s="183">
        <f t="shared" si="16"/>
        <v>592</v>
      </c>
      <c r="I320" s="172">
        <v>295</v>
      </c>
      <c r="J320" s="172">
        <v>297</v>
      </c>
      <c r="K320" s="177">
        <v>36</v>
      </c>
      <c r="L320" s="172">
        <v>36</v>
      </c>
      <c r="M320" s="172">
        <v>39</v>
      </c>
      <c r="N320" s="172">
        <v>45</v>
      </c>
      <c r="O320" s="172">
        <v>23</v>
      </c>
      <c r="P320" s="172">
        <v>47</v>
      </c>
      <c r="Q320" s="172">
        <v>56</v>
      </c>
      <c r="R320" s="172">
        <v>39</v>
      </c>
      <c r="S320" s="172">
        <v>44</v>
      </c>
      <c r="T320" s="172">
        <v>59</v>
      </c>
      <c r="U320" s="172">
        <v>44</v>
      </c>
      <c r="V320" s="172">
        <v>20</v>
      </c>
      <c r="W320" s="172">
        <v>30</v>
      </c>
      <c r="X320" s="172">
        <v>20</v>
      </c>
      <c r="Y320" s="172">
        <v>17</v>
      </c>
      <c r="Z320" s="172">
        <v>15</v>
      </c>
      <c r="AA320" s="172">
        <v>4</v>
      </c>
      <c r="AB320" s="172">
        <v>5</v>
      </c>
      <c r="AC320" s="172">
        <v>4</v>
      </c>
      <c r="AD320" s="172" t="s">
        <v>108</v>
      </c>
      <c r="AE320" s="172" t="s">
        <v>108</v>
      </c>
      <c r="AF320" s="172">
        <v>9</v>
      </c>
      <c r="AG320" s="178">
        <v>111</v>
      </c>
      <c r="AH320" s="178">
        <v>407</v>
      </c>
      <c r="AI320" s="178">
        <v>65</v>
      </c>
      <c r="AJ320" s="178">
        <v>28</v>
      </c>
      <c r="AK320" s="178">
        <v>9</v>
      </c>
      <c r="AL320" s="182"/>
      <c r="AM320" s="179" t="s">
        <v>727</v>
      </c>
      <c r="AN320" s="157"/>
    </row>
    <row r="321" spans="1:40" x14ac:dyDescent="0.45">
      <c r="A321" s="157">
        <v>316</v>
      </c>
      <c r="B321" s="180"/>
      <c r="C321" s="181"/>
      <c r="D321" s="169"/>
      <c r="E321" s="182"/>
      <c r="F321" s="176" t="s">
        <v>728</v>
      </c>
      <c r="G321" s="184">
        <v>187</v>
      </c>
      <c r="H321" s="183">
        <f t="shared" si="16"/>
        <v>463</v>
      </c>
      <c r="I321" s="172">
        <v>235</v>
      </c>
      <c r="J321" s="172">
        <v>228</v>
      </c>
      <c r="K321" s="177">
        <v>27</v>
      </c>
      <c r="L321" s="172">
        <v>26</v>
      </c>
      <c r="M321" s="172">
        <v>28</v>
      </c>
      <c r="N321" s="172">
        <v>34</v>
      </c>
      <c r="O321" s="172">
        <v>27</v>
      </c>
      <c r="P321" s="172">
        <v>28</v>
      </c>
      <c r="Q321" s="172">
        <v>33</v>
      </c>
      <c r="R321" s="172">
        <v>46</v>
      </c>
      <c r="S321" s="172">
        <v>34</v>
      </c>
      <c r="T321" s="172">
        <v>48</v>
      </c>
      <c r="U321" s="172">
        <v>41</v>
      </c>
      <c r="V321" s="172">
        <v>14</v>
      </c>
      <c r="W321" s="172">
        <v>11</v>
      </c>
      <c r="X321" s="172">
        <v>18</v>
      </c>
      <c r="Y321" s="172">
        <v>20</v>
      </c>
      <c r="Z321" s="172">
        <v>15</v>
      </c>
      <c r="AA321" s="172">
        <v>1</v>
      </c>
      <c r="AB321" s="172">
        <v>2</v>
      </c>
      <c r="AC321" s="172">
        <v>5</v>
      </c>
      <c r="AD321" s="172" t="s">
        <v>108</v>
      </c>
      <c r="AE321" s="172" t="s">
        <v>108</v>
      </c>
      <c r="AF321" s="172">
        <v>5</v>
      </c>
      <c r="AG321" s="178">
        <v>81</v>
      </c>
      <c r="AH321" s="178">
        <v>316</v>
      </c>
      <c r="AI321" s="178">
        <v>61</v>
      </c>
      <c r="AJ321" s="178">
        <v>23</v>
      </c>
      <c r="AK321" s="178">
        <v>7</v>
      </c>
      <c r="AL321" s="182"/>
      <c r="AM321" s="179" t="s">
        <v>728</v>
      </c>
      <c r="AN321" s="157"/>
    </row>
    <row r="322" spans="1:40" x14ac:dyDescent="0.45">
      <c r="A322" s="157">
        <v>317</v>
      </c>
      <c r="B322" s="180"/>
      <c r="C322" s="181"/>
      <c r="D322" s="169"/>
      <c r="E322" s="182"/>
      <c r="F322" s="176" t="s">
        <v>729</v>
      </c>
      <c r="G322" s="184">
        <v>179</v>
      </c>
      <c r="H322" s="183">
        <f t="shared" ref="H322:H351" si="17">SUM(K322:AF322)</f>
        <v>369</v>
      </c>
      <c r="I322" s="172">
        <v>198</v>
      </c>
      <c r="J322" s="172">
        <v>171</v>
      </c>
      <c r="K322" s="177">
        <v>20</v>
      </c>
      <c r="L322" s="172">
        <v>18</v>
      </c>
      <c r="M322" s="172">
        <v>13</v>
      </c>
      <c r="N322" s="172">
        <v>12</v>
      </c>
      <c r="O322" s="172">
        <v>16</v>
      </c>
      <c r="P322" s="172">
        <v>18</v>
      </c>
      <c r="Q322" s="172">
        <v>24</v>
      </c>
      <c r="R322" s="172">
        <v>31</v>
      </c>
      <c r="S322" s="172">
        <v>34</v>
      </c>
      <c r="T322" s="172">
        <v>29</v>
      </c>
      <c r="U322" s="172">
        <v>28</v>
      </c>
      <c r="V322" s="172">
        <v>18</v>
      </c>
      <c r="W322" s="172">
        <v>14</v>
      </c>
      <c r="X322" s="172">
        <v>26</v>
      </c>
      <c r="Y322" s="172">
        <v>24</v>
      </c>
      <c r="Z322" s="172">
        <v>11</v>
      </c>
      <c r="AA322" s="172">
        <v>12</v>
      </c>
      <c r="AB322" s="172">
        <v>7</v>
      </c>
      <c r="AC322" s="172">
        <v>6</v>
      </c>
      <c r="AD322" s="172" t="s">
        <v>108</v>
      </c>
      <c r="AE322" s="172" t="s">
        <v>108</v>
      </c>
      <c r="AF322" s="172">
        <v>8</v>
      </c>
      <c r="AG322" s="178">
        <v>51</v>
      </c>
      <c r="AH322" s="178">
        <v>224</v>
      </c>
      <c r="AI322" s="178">
        <v>86</v>
      </c>
      <c r="AJ322" s="178">
        <v>36</v>
      </c>
      <c r="AK322" s="178">
        <v>13</v>
      </c>
      <c r="AL322" s="182"/>
      <c r="AM322" s="179" t="s">
        <v>729</v>
      </c>
      <c r="AN322" s="157"/>
    </row>
    <row r="323" spans="1:40" x14ac:dyDescent="0.45">
      <c r="A323" s="157">
        <v>318</v>
      </c>
      <c r="B323" s="180"/>
      <c r="C323" s="181"/>
      <c r="D323" s="169"/>
      <c r="E323" s="182"/>
      <c r="F323" s="176" t="s">
        <v>730</v>
      </c>
      <c r="G323" s="184">
        <v>49</v>
      </c>
      <c r="H323" s="183">
        <f t="shared" si="17"/>
        <v>130</v>
      </c>
      <c r="I323" s="172">
        <v>66</v>
      </c>
      <c r="J323" s="172">
        <v>64</v>
      </c>
      <c r="K323" s="177">
        <v>5</v>
      </c>
      <c r="L323" s="172">
        <v>5</v>
      </c>
      <c r="M323" s="172">
        <v>8</v>
      </c>
      <c r="N323" s="172">
        <v>4</v>
      </c>
      <c r="O323" s="172">
        <v>6</v>
      </c>
      <c r="P323" s="172">
        <v>9</v>
      </c>
      <c r="Q323" s="172">
        <v>11</v>
      </c>
      <c r="R323" s="172">
        <v>6</v>
      </c>
      <c r="S323" s="172">
        <v>8</v>
      </c>
      <c r="T323" s="172">
        <v>11</v>
      </c>
      <c r="U323" s="172">
        <v>9</v>
      </c>
      <c r="V323" s="172">
        <v>9</v>
      </c>
      <c r="W323" s="172">
        <v>10</v>
      </c>
      <c r="X323" s="172">
        <v>8</v>
      </c>
      <c r="Y323" s="172">
        <v>8</v>
      </c>
      <c r="Z323" s="172">
        <v>2</v>
      </c>
      <c r="AA323" s="172">
        <v>3</v>
      </c>
      <c r="AB323" s="172">
        <v>6</v>
      </c>
      <c r="AC323" s="172">
        <v>2</v>
      </c>
      <c r="AD323" s="172" t="s">
        <v>108</v>
      </c>
      <c r="AE323" s="172" t="s">
        <v>108</v>
      </c>
      <c r="AF323" s="172" t="s">
        <v>108</v>
      </c>
      <c r="AG323" s="178">
        <v>18</v>
      </c>
      <c r="AH323" s="178">
        <v>83</v>
      </c>
      <c r="AI323" s="178">
        <v>29</v>
      </c>
      <c r="AJ323" s="178">
        <v>13</v>
      </c>
      <c r="AK323" s="178">
        <v>8</v>
      </c>
      <c r="AL323" s="182"/>
      <c r="AM323" s="179" t="s">
        <v>730</v>
      </c>
      <c r="AN323" s="157"/>
    </row>
    <row r="324" spans="1:40" x14ac:dyDescent="0.45">
      <c r="A324" s="157">
        <v>319</v>
      </c>
      <c r="B324" s="180"/>
      <c r="C324" s="181"/>
      <c r="D324" s="169"/>
      <c r="E324" s="182"/>
      <c r="F324" s="176" t="s">
        <v>731</v>
      </c>
      <c r="G324" s="184">
        <v>342</v>
      </c>
      <c r="H324" s="183">
        <f t="shared" si="17"/>
        <v>945</v>
      </c>
      <c r="I324" s="172">
        <v>488</v>
      </c>
      <c r="J324" s="172">
        <v>457</v>
      </c>
      <c r="K324" s="177">
        <v>42</v>
      </c>
      <c r="L324" s="172">
        <v>46</v>
      </c>
      <c r="M324" s="172">
        <v>52</v>
      </c>
      <c r="N324" s="172">
        <v>61</v>
      </c>
      <c r="O324" s="172">
        <v>53</v>
      </c>
      <c r="P324" s="172">
        <v>57</v>
      </c>
      <c r="Q324" s="172">
        <v>58</v>
      </c>
      <c r="R324" s="172">
        <v>62</v>
      </c>
      <c r="S324" s="172">
        <v>80</v>
      </c>
      <c r="T324" s="172">
        <v>60</v>
      </c>
      <c r="U324" s="172">
        <v>75</v>
      </c>
      <c r="V324" s="172">
        <v>54</v>
      </c>
      <c r="W324" s="172">
        <v>51</v>
      </c>
      <c r="X324" s="172">
        <v>52</v>
      </c>
      <c r="Y324" s="172">
        <v>61</v>
      </c>
      <c r="Z324" s="172">
        <v>41</v>
      </c>
      <c r="AA324" s="172">
        <v>23</v>
      </c>
      <c r="AB324" s="172">
        <v>9</v>
      </c>
      <c r="AC324" s="172">
        <v>4</v>
      </c>
      <c r="AD324" s="172" t="s">
        <v>108</v>
      </c>
      <c r="AE324" s="172" t="s">
        <v>108</v>
      </c>
      <c r="AF324" s="172">
        <v>4</v>
      </c>
      <c r="AG324" s="178">
        <v>140</v>
      </c>
      <c r="AH324" s="178">
        <v>611</v>
      </c>
      <c r="AI324" s="178">
        <v>190</v>
      </c>
      <c r="AJ324" s="178">
        <v>77</v>
      </c>
      <c r="AK324" s="178">
        <v>13</v>
      </c>
      <c r="AL324" s="182"/>
      <c r="AM324" s="179" t="s">
        <v>731</v>
      </c>
      <c r="AN324" s="157"/>
    </row>
    <row r="325" spans="1:40" x14ac:dyDescent="0.45">
      <c r="A325" s="157">
        <v>320</v>
      </c>
      <c r="B325" s="180"/>
      <c r="C325" s="181"/>
      <c r="D325" s="169"/>
      <c r="E325" s="182"/>
      <c r="F325" s="176" t="s">
        <v>732</v>
      </c>
      <c r="G325" s="184">
        <v>80</v>
      </c>
      <c r="H325" s="183">
        <f t="shared" si="17"/>
        <v>223</v>
      </c>
      <c r="I325" s="172">
        <v>108</v>
      </c>
      <c r="J325" s="172">
        <v>115</v>
      </c>
      <c r="K325" s="177">
        <v>12</v>
      </c>
      <c r="L325" s="172">
        <v>6</v>
      </c>
      <c r="M325" s="172">
        <v>8</v>
      </c>
      <c r="N325" s="172">
        <v>19</v>
      </c>
      <c r="O325" s="172">
        <v>12</v>
      </c>
      <c r="P325" s="172">
        <v>13</v>
      </c>
      <c r="Q325" s="172">
        <v>7</v>
      </c>
      <c r="R325" s="172">
        <v>14</v>
      </c>
      <c r="S325" s="172">
        <v>14</v>
      </c>
      <c r="T325" s="172">
        <v>17</v>
      </c>
      <c r="U325" s="172">
        <v>14</v>
      </c>
      <c r="V325" s="172">
        <v>10</v>
      </c>
      <c r="W325" s="172">
        <v>9</v>
      </c>
      <c r="X325" s="172">
        <v>9</v>
      </c>
      <c r="Y325" s="172">
        <v>21</v>
      </c>
      <c r="Z325" s="172">
        <v>14</v>
      </c>
      <c r="AA325" s="172">
        <v>9</v>
      </c>
      <c r="AB325" s="172">
        <v>5</v>
      </c>
      <c r="AC325" s="172">
        <v>2</v>
      </c>
      <c r="AD325" s="172" t="s">
        <v>108</v>
      </c>
      <c r="AE325" s="172" t="s">
        <v>108</v>
      </c>
      <c r="AF325" s="172">
        <v>8</v>
      </c>
      <c r="AG325" s="178">
        <v>26</v>
      </c>
      <c r="AH325" s="178">
        <v>129</v>
      </c>
      <c r="AI325" s="178">
        <v>60</v>
      </c>
      <c r="AJ325" s="178">
        <v>30</v>
      </c>
      <c r="AK325" s="178">
        <v>7</v>
      </c>
      <c r="AL325" s="182"/>
      <c r="AM325" s="179" t="s">
        <v>732</v>
      </c>
      <c r="AN325" s="157"/>
    </row>
    <row r="326" spans="1:40" x14ac:dyDescent="0.45">
      <c r="A326" s="157">
        <v>321</v>
      </c>
      <c r="B326" s="180"/>
      <c r="C326" s="181"/>
      <c r="D326" s="169"/>
      <c r="E326" s="182"/>
      <c r="F326" s="176" t="s">
        <v>733</v>
      </c>
      <c r="G326" s="184">
        <v>157</v>
      </c>
      <c r="H326" s="183">
        <f t="shared" si="17"/>
        <v>334</v>
      </c>
      <c r="I326" s="172">
        <v>166</v>
      </c>
      <c r="J326" s="172">
        <v>168</v>
      </c>
      <c r="K326" s="177">
        <v>15</v>
      </c>
      <c r="L326" s="172">
        <v>15</v>
      </c>
      <c r="M326" s="172">
        <v>9</v>
      </c>
      <c r="N326" s="172">
        <v>8</v>
      </c>
      <c r="O326" s="172">
        <v>15</v>
      </c>
      <c r="P326" s="172">
        <v>24</v>
      </c>
      <c r="Q326" s="172">
        <v>22</v>
      </c>
      <c r="R326" s="172">
        <v>20</v>
      </c>
      <c r="S326" s="172">
        <v>29</v>
      </c>
      <c r="T326" s="172">
        <v>39</v>
      </c>
      <c r="U326" s="172">
        <v>21</v>
      </c>
      <c r="V326" s="172">
        <v>19</v>
      </c>
      <c r="W326" s="172">
        <v>11</v>
      </c>
      <c r="X326" s="172">
        <v>13</v>
      </c>
      <c r="Y326" s="172">
        <v>16</v>
      </c>
      <c r="Z326" s="172">
        <v>13</v>
      </c>
      <c r="AA326" s="172">
        <v>7</v>
      </c>
      <c r="AB326" s="172">
        <v>15</v>
      </c>
      <c r="AC326" s="172">
        <v>6</v>
      </c>
      <c r="AD326" s="172">
        <v>3</v>
      </c>
      <c r="AE326" s="172">
        <v>1</v>
      </c>
      <c r="AF326" s="172">
        <v>13</v>
      </c>
      <c r="AG326" s="178">
        <v>39</v>
      </c>
      <c r="AH326" s="178">
        <v>208</v>
      </c>
      <c r="AI326" s="178">
        <v>74</v>
      </c>
      <c r="AJ326" s="178">
        <v>45</v>
      </c>
      <c r="AK326" s="178">
        <v>25</v>
      </c>
      <c r="AL326" s="182"/>
      <c r="AM326" s="179" t="s">
        <v>733</v>
      </c>
      <c r="AN326" s="157"/>
    </row>
    <row r="327" spans="1:40" x14ac:dyDescent="0.45">
      <c r="A327" s="157">
        <v>322</v>
      </c>
      <c r="B327" s="180"/>
      <c r="C327" s="181"/>
      <c r="D327" s="169"/>
      <c r="E327" s="182"/>
      <c r="F327" s="176" t="s">
        <v>734</v>
      </c>
      <c r="G327" s="184">
        <v>187</v>
      </c>
      <c r="H327" s="183">
        <f t="shared" si="17"/>
        <v>393</v>
      </c>
      <c r="I327" s="172">
        <v>203</v>
      </c>
      <c r="J327" s="172">
        <v>190</v>
      </c>
      <c r="K327" s="177">
        <v>23</v>
      </c>
      <c r="L327" s="172">
        <v>10</v>
      </c>
      <c r="M327" s="172">
        <v>13</v>
      </c>
      <c r="N327" s="172">
        <v>14</v>
      </c>
      <c r="O327" s="172">
        <v>29</v>
      </c>
      <c r="P327" s="172">
        <v>37</v>
      </c>
      <c r="Q327" s="172">
        <v>33</v>
      </c>
      <c r="R327" s="172">
        <v>25</v>
      </c>
      <c r="S327" s="172">
        <v>39</v>
      </c>
      <c r="T327" s="172">
        <v>42</v>
      </c>
      <c r="U327" s="172">
        <v>33</v>
      </c>
      <c r="V327" s="172">
        <v>22</v>
      </c>
      <c r="W327" s="172">
        <v>8</v>
      </c>
      <c r="X327" s="172">
        <v>13</v>
      </c>
      <c r="Y327" s="172">
        <v>20</v>
      </c>
      <c r="Z327" s="172">
        <v>14</v>
      </c>
      <c r="AA327" s="172">
        <v>7</v>
      </c>
      <c r="AB327" s="172">
        <v>5</v>
      </c>
      <c r="AC327" s="172" t="s">
        <v>108</v>
      </c>
      <c r="AD327" s="172" t="s">
        <v>108</v>
      </c>
      <c r="AE327" s="172" t="s">
        <v>108</v>
      </c>
      <c r="AF327" s="172">
        <v>6</v>
      </c>
      <c r="AG327" s="178">
        <v>46</v>
      </c>
      <c r="AH327" s="178">
        <v>282</v>
      </c>
      <c r="AI327" s="178">
        <v>59</v>
      </c>
      <c r="AJ327" s="178">
        <v>26</v>
      </c>
      <c r="AK327" s="178">
        <v>5</v>
      </c>
      <c r="AL327" s="182"/>
      <c r="AM327" s="179" t="s">
        <v>734</v>
      </c>
      <c r="AN327" s="157"/>
    </row>
    <row r="328" spans="1:40" x14ac:dyDescent="0.45">
      <c r="A328" s="157">
        <v>323</v>
      </c>
      <c r="B328" s="180" t="s">
        <v>433</v>
      </c>
      <c r="C328" s="181"/>
      <c r="D328" s="169" t="s">
        <v>735</v>
      </c>
      <c r="E328" s="182"/>
      <c r="F328" s="176" t="s">
        <v>736</v>
      </c>
      <c r="G328" s="184">
        <v>257</v>
      </c>
      <c r="H328" s="183">
        <f t="shared" si="17"/>
        <v>529</v>
      </c>
      <c r="I328" s="172">
        <v>271</v>
      </c>
      <c r="J328" s="172">
        <v>258</v>
      </c>
      <c r="K328" s="177">
        <v>31</v>
      </c>
      <c r="L328" s="172">
        <v>14</v>
      </c>
      <c r="M328" s="172">
        <v>14</v>
      </c>
      <c r="N328" s="172">
        <v>14</v>
      </c>
      <c r="O328" s="172">
        <v>45</v>
      </c>
      <c r="P328" s="172">
        <v>52</v>
      </c>
      <c r="Q328" s="172">
        <v>54</v>
      </c>
      <c r="R328" s="172">
        <v>33</v>
      </c>
      <c r="S328" s="172">
        <v>31</v>
      </c>
      <c r="T328" s="172">
        <v>49</v>
      </c>
      <c r="U328" s="172">
        <v>33</v>
      </c>
      <c r="V328" s="172">
        <v>42</v>
      </c>
      <c r="W328" s="172">
        <v>28</v>
      </c>
      <c r="X328" s="172">
        <v>17</v>
      </c>
      <c r="Y328" s="172">
        <v>21</v>
      </c>
      <c r="Z328" s="172">
        <v>20</v>
      </c>
      <c r="AA328" s="172">
        <v>9</v>
      </c>
      <c r="AB328" s="172">
        <v>4</v>
      </c>
      <c r="AC328" s="172">
        <v>1</v>
      </c>
      <c r="AD328" s="172">
        <v>1</v>
      </c>
      <c r="AE328" s="172" t="s">
        <v>108</v>
      </c>
      <c r="AF328" s="172">
        <v>16</v>
      </c>
      <c r="AG328" s="178">
        <v>59</v>
      </c>
      <c r="AH328" s="178">
        <v>381</v>
      </c>
      <c r="AI328" s="178">
        <v>73</v>
      </c>
      <c r="AJ328" s="178">
        <v>35</v>
      </c>
      <c r="AK328" s="178">
        <v>6</v>
      </c>
      <c r="AL328" s="182"/>
      <c r="AM328" s="179" t="s">
        <v>736</v>
      </c>
      <c r="AN328" s="157"/>
    </row>
    <row r="329" spans="1:40" x14ac:dyDescent="0.45">
      <c r="A329" s="157">
        <v>347</v>
      </c>
      <c r="B329" s="180" t="s">
        <v>436</v>
      </c>
      <c r="C329" s="181" t="s">
        <v>736</v>
      </c>
      <c r="D329" s="169"/>
      <c r="E329" s="182"/>
      <c r="F329" s="176" t="s">
        <v>735</v>
      </c>
      <c r="G329" s="172" t="s">
        <v>437</v>
      </c>
      <c r="H329" s="172" t="s">
        <v>437</v>
      </c>
      <c r="I329" s="172" t="s">
        <v>437</v>
      </c>
      <c r="J329" s="172" t="s">
        <v>437</v>
      </c>
      <c r="K329" s="177" t="s">
        <v>437</v>
      </c>
      <c r="L329" s="172" t="s">
        <v>437</v>
      </c>
      <c r="M329" s="172" t="s">
        <v>437</v>
      </c>
      <c r="N329" s="172" t="s">
        <v>437</v>
      </c>
      <c r="O329" s="172" t="s">
        <v>437</v>
      </c>
      <c r="P329" s="172" t="s">
        <v>437</v>
      </c>
      <c r="Q329" s="172" t="s">
        <v>437</v>
      </c>
      <c r="R329" s="172" t="s">
        <v>437</v>
      </c>
      <c r="S329" s="172" t="s">
        <v>437</v>
      </c>
      <c r="T329" s="172" t="s">
        <v>437</v>
      </c>
      <c r="U329" s="172" t="s">
        <v>437</v>
      </c>
      <c r="V329" s="172" t="s">
        <v>437</v>
      </c>
      <c r="W329" s="172" t="s">
        <v>437</v>
      </c>
      <c r="X329" s="172" t="s">
        <v>437</v>
      </c>
      <c r="Y329" s="172" t="s">
        <v>437</v>
      </c>
      <c r="Z329" s="172" t="s">
        <v>437</v>
      </c>
      <c r="AA329" s="172" t="s">
        <v>437</v>
      </c>
      <c r="AB329" s="172" t="s">
        <v>437</v>
      </c>
      <c r="AC329" s="172" t="s">
        <v>437</v>
      </c>
      <c r="AD329" s="172" t="s">
        <v>437</v>
      </c>
      <c r="AE329" s="172" t="s">
        <v>437</v>
      </c>
      <c r="AF329" s="172" t="s">
        <v>437</v>
      </c>
      <c r="AG329" s="178" t="s">
        <v>437</v>
      </c>
      <c r="AH329" s="178" t="s">
        <v>437</v>
      </c>
      <c r="AI329" s="178" t="s">
        <v>437</v>
      </c>
      <c r="AJ329" s="178" t="s">
        <v>437</v>
      </c>
      <c r="AK329" s="178" t="s">
        <v>437</v>
      </c>
      <c r="AL329" s="182"/>
      <c r="AM329" s="179" t="s">
        <v>735</v>
      </c>
      <c r="AN329" s="157"/>
    </row>
    <row r="330" spans="1:40" x14ac:dyDescent="0.45">
      <c r="A330" s="157">
        <v>325</v>
      </c>
      <c r="B330" s="180"/>
      <c r="C330" s="181"/>
      <c r="D330" s="169"/>
      <c r="E330" s="182"/>
      <c r="F330" s="176" t="s">
        <v>737</v>
      </c>
      <c r="G330" s="184">
        <v>133</v>
      </c>
      <c r="H330" s="183">
        <f t="shared" si="17"/>
        <v>351</v>
      </c>
      <c r="I330" s="172">
        <v>176</v>
      </c>
      <c r="J330" s="172">
        <v>175</v>
      </c>
      <c r="K330" s="177">
        <v>13</v>
      </c>
      <c r="L330" s="172">
        <v>14</v>
      </c>
      <c r="M330" s="172">
        <v>17</v>
      </c>
      <c r="N330" s="172">
        <v>11</v>
      </c>
      <c r="O330" s="172">
        <v>16</v>
      </c>
      <c r="P330" s="172">
        <v>24</v>
      </c>
      <c r="Q330" s="172">
        <v>23</v>
      </c>
      <c r="R330" s="172">
        <v>21</v>
      </c>
      <c r="S330" s="172">
        <v>26</v>
      </c>
      <c r="T330" s="172">
        <v>23</v>
      </c>
      <c r="U330" s="172">
        <v>15</v>
      </c>
      <c r="V330" s="172">
        <v>26</v>
      </c>
      <c r="W330" s="172">
        <v>19</v>
      </c>
      <c r="X330" s="172">
        <v>30</v>
      </c>
      <c r="Y330" s="172">
        <v>23</v>
      </c>
      <c r="Z330" s="172">
        <v>18</v>
      </c>
      <c r="AA330" s="172">
        <v>12</v>
      </c>
      <c r="AB330" s="172">
        <v>10</v>
      </c>
      <c r="AC330" s="172">
        <v>2</v>
      </c>
      <c r="AD330" s="172">
        <v>1</v>
      </c>
      <c r="AE330" s="172" t="s">
        <v>108</v>
      </c>
      <c r="AF330" s="172">
        <v>7</v>
      </c>
      <c r="AG330" s="178">
        <v>44</v>
      </c>
      <c r="AH330" s="178">
        <v>204</v>
      </c>
      <c r="AI330" s="178">
        <v>96</v>
      </c>
      <c r="AJ330" s="178">
        <v>43</v>
      </c>
      <c r="AK330" s="178">
        <v>13</v>
      </c>
      <c r="AL330" s="182"/>
      <c r="AM330" s="179" t="s">
        <v>737</v>
      </c>
      <c r="AN330" s="157"/>
    </row>
    <row r="331" spans="1:40" x14ac:dyDescent="0.45">
      <c r="A331" s="157">
        <v>326</v>
      </c>
      <c r="B331" s="180"/>
      <c r="C331" s="181"/>
      <c r="D331" s="169"/>
      <c r="E331" s="182"/>
      <c r="F331" s="176" t="s">
        <v>738</v>
      </c>
      <c r="G331" s="184">
        <v>88</v>
      </c>
      <c r="H331" s="183">
        <f t="shared" si="17"/>
        <v>200</v>
      </c>
      <c r="I331" s="172">
        <v>114</v>
      </c>
      <c r="J331" s="172">
        <v>86</v>
      </c>
      <c r="K331" s="177">
        <v>9</v>
      </c>
      <c r="L331" s="172">
        <v>16</v>
      </c>
      <c r="M331" s="172">
        <v>15</v>
      </c>
      <c r="N331" s="172">
        <v>13</v>
      </c>
      <c r="O331" s="172">
        <v>3</v>
      </c>
      <c r="P331" s="172">
        <v>4</v>
      </c>
      <c r="Q331" s="172">
        <v>17</v>
      </c>
      <c r="R331" s="172">
        <v>24</v>
      </c>
      <c r="S331" s="172">
        <v>28</v>
      </c>
      <c r="T331" s="172">
        <v>15</v>
      </c>
      <c r="U331" s="172">
        <v>14</v>
      </c>
      <c r="V331" s="172">
        <v>5</v>
      </c>
      <c r="W331" s="172">
        <v>5</v>
      </c>
      <c r="X331" s="172">
        <v>10</v>
      </c>
      <c r="Y331" s="172">
        <v>11</v>
      </c>
      <c r="Z331" s="172">
        <v>6</v>
      </c>
      <c r="AA331" s="172">
        <v>2</v>
      </c>
      <c r="AB331" s="172">
        <v>2</v>
      </c>
      <c r="AC331" s="172" t="s">
        <v>108</v>
      </c>
      <c r="AD331" s="172" t="s">
        <v>108</v>
      </c>
      <c r="AE331" s="172" t="s">
        <v>108</v>
      </c>
      <c r="AF331" s="172">
        <v>1</v>
      </c>
      <c r="AG331" s="178">
        <v>40</v>
      </c>
      <c r="AH331" s="178">
        <v>128</v>
      </c>
      <c r="AI331" s="178">
        <v>31</v>
      </c>
      <c r="AJ331" s="178">
        <v>10</v>
      </c>
      <c r="AK331" s="178">
        <v>2</v>
      </c>
      <c r="AL331" s="182"/>
      <c r="AM331" s="179" t="s">
        <v>738</v>
      </c>
      <c r="AN331" s="157"/>
    </row>
    <row r="332" spans="1:40" x14ac:dyDescent="0.45">
      <c r="A332" s="157">
        <v>327</v>
      </c>
      <c r="B332" s="180"/>
      <c r="C332" s="181"/>
      <c r="D332" s="169"/>
      <c r="E332" s="182"/>
      <c r="F332" s="176" t="s">
        <v>739</v>
      </c>
      <c r="G332" s="184">
        <v>37</v>
      </c>
      <c r="H332" s="183">
        <f t="shared" si="17"/>
        <v>66</v>
      </c>
      <c r="I332" s="172">
        <v>35</v>
      </c>
      <c r="J332" s="172">
        <v>31</v>
      </c>
      <c r="K332" s="177">
        <v>1</v>
      </c>
      <c r="L332" s="172">
        <v>6</v>
      </c>
      <c r="M332" s="172">
        <v>2</v>
      </c>
      <c r="N332" s="172">
        <v>1</v>
      </c>
      <c r="O332" s="172">
        <v>6</v>
      </c>
      <c r="P332" s="172">
        <v>3</v>
      </c>
      <c r="Q332" s="172">
        <v>3</v>
      </c>
      <c r="R332" s="172">
        <v>6</v>
      </c>
      <c r="S332" s="172">
        <v>5</v>
      </c>
      <c r="T332" s="172">
        <v>6</v>
      </c>
      <c r="U332" s="172">
        <v>2</v>
      </c>
      <c r="V332" s="172">
        <v>5</v>
      </c>
      <c r="W332" s="172">
        <v>1</v>
      </c>
      <c r="X332" s="172">
        <v>2</v>
      </c>
      <c r="Y332" s="172">
        <v>10</v>
      </c>
      <c r="Z332" s="172">
        <v>4</v>
      </c>
      <c r="AA332" s="172">
        <v>1</v>
      </c>
      <c r="AB332" s="172">
        <v>1</v>
      </c>
      <c r="AC332" s="172" t="s">
        <v>108</v>
      </c>
      <c r="AD332" s="172" t="s">
        <v>108</v>
      </c>
      <c r="AE332" s="172" t="s">
        <v>108</v>
      </c>
      <c r="AF332" s="172">
        <v>1</v>
      </c>
      <c r="AG332" s="178">
        <v>9</v>
      </c>
      <c r="AH332" s="178">
        <v>38</v>
      </c>
      <c r="AI332" s="178">
        <v>18</v>
      </c>
      <c r="AJ332" s="178">
        <v>6</v>
      </c>
      <c r="AK332" s="178">
        <v>1</v>
      </c>
      <c r="AL332" s="182"/>
      <c r="AM332" s="179" t="s">
        <v>739</v>
      </c>
      <c r="AN332" s="157"/>
    </row>
    <row r="333" spans="1:40" x14ac:dyDescent="0.45">
      <c r="A333" s="157">
        <v>328</v>
      </c>
      <c r="B333" s="180"/>
      <c r="C333" s="181"/>
      <c r="D333" s="169"/>
      <c r="E333" s="182"/>
      <c r="F333" s="176" t="s">
        <v>740</v>
      </c>
      <c r="G333" s="184">
        <v>74</v>
      </c>
      <c r="H333" s="183">
        <f t="shared" si="17"/>
        <v>193</v>
      </c>
      <c r="I333" s="172">
        <v>89</v>
      </c>
      <c r="J333" s="172">
        <v>104</v>
      </c>
      <c r="K333" s="177">
        <v>12</v>
      </c>
      <c r="L333" s="172">
        <v>6</v>
      </c>
      <c r="M333" s="172">
        <v>5</v>
      </c>
      <c r="N333" s="172">
        <v>6</v>
      </c>
      <c r="O333" s="172">
        <v>6</v>
      </c>
      <c r="P333" s="172">
        <v>10</v>
      </c>
      <c r="Q333" s="172">
        <v>15</v>
      </c>
      <c r="R333" s="172">
        <v>19</v>
      </c>
      <c r="S333" s="172">
        <v>10</v>
      </c>
      <c r="T333" s="172">
        <v>13</v>
      </c>
      <c r="U333" s="172">
        <v>10</v>
      </c>
      <c r="V333" s="172">
        <v>9</v>
      </c>
      <c r="W333" s="172">
        <v>3</v>
      </c>
      <c r="X333" s="172">
        <v>8</v>
      </c>
      <c r="Y333" s="172">
        <v>11</v>
      </c>
      <c r="Z333" s="172">
        <v>11</v>
      </c>
      <c r="AA333" s="172">
        <v>6</v>
      </c>
      <c r="AB333" s="172">
        <v>9</v>
      </c>
      <c r="AC333" s="172">
        <v>11</v>
      </c>
      <c r="AD333" s="172">
        <v>4</v>
      </c>
      <c r="AE333" s="172">
        <v>1</v>
      </c>
      <c r="AF333" s="172">
        <v>8</v>
      </c>
      <c r="AG333" s="178">
        <v>23</v>
      </c>
      <c r="AH333" s="178">
        <v>101</v>
      </c>
      <c r="AI333" s="178">
        <v>61</v>
      </c>
      <c r="AJ333" s="178">
        <v>42</v>
      </c>
      <c r="AK333" s="178">
        <v>25</v>
      </c>
      <c r="AL333" s="182"/>
      <c r="AM333" s="179" t="s">
        <v>740</v>
      </c>
      <c r="AN333" s="157"/>
    </row>
    <row r="334" spans="1:40" x14ac:dyDescent="0.45">
      <c r="A334" s="157">
        <v>329</v>
      </c>
      <c r="B334" s="180"/>
      <c r="C334" s="181"/>
      <c r="D334" s="169"/>
      <c r="E334" s="182"/>
      <c r="F334" s="176" t="s">
        <v>741</v>
      </c>
      <c r="G334" s="184">
        <v>36</v>
      </c>
      <c r="H334" s="183">
        <f t="shared" si="17"/>
        <v>96</v>
      </c>
      <c r="I334" s="172">
        <v>48</v>
      </c>
      <c r="J334" s="172">
        <v>48</v>
      </c>
      <c r="K334" s="177">
        <v>5</v>
      </c>
      <c r="L334" s="172">
        <v>3</v>
      </c>
      <c r="M334" s="172">
        <v>5</v>
      </c>
      <c r="N334" s="172">
        <v>1</v>
      </c>
      <c r="O334" s="172">
        <v>6</v>
      </c>
      <c r="P334" s="172">
        <v>5</v>
      </c>
      <c r="Q334" s="172">
        <v>10</v>
      </c>
      <c r="R334" s="172">
        <v>3</v>
      </c>
      <c r="S334" s="172">
        <v>5</v>
      </c>
      <c r="T334" s="172">
        <v>11</v>
      </c>
      <c r="U334" s="172">
        <v>8</v>
      </c>
      <c r="V334" s="172">
        <v>6</v>
      </c>
      <c r="W334" s="172">
        <v>4</v>
      </c>
      <c r="X334" s="172">
        <v>3</v>
      </c>
      <c r="Y334" s="172">
        <v>3</v>
      </c>
      <c r="Z334" s="172">
        <v>7</v>
      </c>
      <c r="AA334" s="172">
        <v>2</v>
      </c>
      <c r="AB334" s="172">
        <v>3</v>
      </c>
      <c r="AC334" s="172" t="s">
        <v>108</v>
      </c>
      <c r="AD334" s="172">
        <v>1</v>
      </c>
      <c r="AE334" s="172" t="s">
        <v>108</v>
      </c>
      <c r="AF334" s="172">
        <v>5</v>
      </c>
      <c r="AG334" s="178">
        <v>13</v>
      </c>
      <c r="AH334" s="178">
        <v>59</v>
      </c>
      <c r="AI334" s="178">
        <v>19</v>
      </c>
      <c r="AJ334" s="178">
        <v>13</v>
      </c>
      <c r="AK334" s="178">
        <v>4</v>
      </c>
      <c r="AL334" s="182"/>
      <c r="AM334" s="179" t="s">
        <v>741</v>
      </c>
      <c r="AN334" s="157"/>
    </row>
    <row r="335" spans="1:40" x14ac:dyDescent="0.45">
      <c r="A335" s="157">
        <v>330</v>
      </c>
      <c r="B335" s="180"/>
      <c r="C335" s="181"/>
      <c r="D335" s="169"/>
      <c r="E335" s="182"/>
      <c r="F335" s="176" t="s">
        <v>742</v>
      </c>
      <c r="G335" s="184">
        <v>93</v>
      </c>
      <c r="H335" s="183">
        <f t="shared" si="17"/>
        <v>195</v>
      </c>
      <c r="I335" s="172">
        <v>92</v>
      </c>
      <c r="J335" s="172">
        <v>103</v>
      </c>
      <c r="K335" s="177">
        <v>3</v>
      </c>
      <c r="L335" s="172">
        <v>18</v>
      </c>
      <c r="M335" s="172">
        <v>9</v>
      </c>
      <c r="N335" s="172">
        <v>9</v>
      </c>
      <c r="O335" s="172">
        <v>7</v>
      </c>
      <c r="P335" s="172">
        <v>5</v>
      </c>
      <c r="Q335" s="172">
        <v>7</v>
      </c>
      <c r="R335" s="172">
        <v>24</v>
      </c>
      <c r="S335" s="172">
        <v>18</v>
      </c>
      <c r="T335" s="172">
        <v>15</v>
      </c>
      <c r="U335" s="172">
        <v>20</v>
      </c>
      <c r="V335" s="172">
        <v>11</v>
      </c>
      <c r="W335" s="172">
        <v>11</v>
      </c>
      <c r="X335" s="172">
        <v>10</v>
      </c>
      <c r="Y335" s="172">
        <v>5</v>
      </c>
      <c r="Z335" s="172">
        <v>8</v>
      </c>
      <c r="AA335" s="172">
        <v>5</v>
      </c>
      <c r="AB335" s="172">
        <v>3</v>
      </c>
      <c r="AC335" s="172">
        <v>2</v>
      </c>
      <c r="AD335" s="172" t="s">
        <v>108</v>
      </c>
      <c r="AE335" s="172" t="s">
        <v>108</v>
      </c>
      <c r="AF335" s="172">
        <v>5</v>
      </c>
      <c r="AG335" s="178">
        <v>30</v>
      </c>
      <c r="AH335" s="178">
        <v>127</v>
      </c>
      <c r="AI335" s="178">
        <v>33</v>
      </c>
      <c r="AJ335" s="178">
        <v>18</v>
      </c>
      <c r="AK335" s="178">
        <v>5</v>
      </c>
      <c r="AL335" s="182"/>
      <c r="AM335" s="179" t="s">
        <v>742</v>
      </c>
      <c r="AN335" s="157"/>
    </row>
    <row r="336" spans="1:40" x14ac:dyDescent="0.45">
      <c r="A336" s="157">
        <v>331</v>
      </c>
      <c r="B336" s="180"/>
      <c r="C336" s="181"/>
      <c r="D336" s="169"/>
      <c r="E336" s="182"/>
      <c r="F336" s="176" t="s">
        <v>743</v>
      </c>
      <c r="G336" s="184">
        <v>24</v>
      </c>
      <c r="H336" s="183">
        <f t="shared" si="17"/>
        <v>42</v>
      </c>
      <c r="I336" s="172">
        <v>23</v>
      </c>
      <c r="J336" s="172">
        <v>19</v>
      </c>
      <c r="K336" s="177" t="s">
        <v>108</v>
      </c>
      <c r="L336" s="172" t="s">
        <v>108</v>
      </c>
      <c r="M336" s="172">
        <v>2</v>
      </c>
      <c r="N336" s="172">
        <v>1</v>
      </c>
      <c r="O336" s="172">
        <v>1</v>
      </c>
      <c r="P336" s="172">
        <v>2</v>
      </c>
      <c r="Q336" s="172">
        <v>4</v>
      </c>
      <c r="R336" s="172">
        <v>4</v>
      </c>
      <c r="S336" s="172">
        <v>2</v>
      </c>
      <c r="T336" s="172">
        <v>4</v>
      </c>
      <c r="U336" s="172">
        <v>2</v>
      </c>
      <c r="V336" s="172">
        <v>4</v>
      </c>
      <c r="W336" s="172">
        <v>2</v>
      </c>
      <c r="X336" s="172">
        <v>1</v>
      </c>
      <c r="Y336" s="172">
        <v>3</v>
      </c>
      <c r="Z336" s="172">
        <v>4</v>
      </c>
      <c r="AA336" s="172">
        <v>1</v>
      </c>
      <c r="AB336" s="172">
        <v>2</v>
      </c>
      <c r="AC336" s="172" t="s">
        <v>108</v>
      </c>
      <c r="AD336" s="172" t="s">
        <v>108</v>
      </c>
      <c r="AE336" s="172" t="s">
        <v>108</v>
      </c>
      <c r="AF336" s="172">
        <v>3</v>
      </c>
      <c r="AG336" s="178">
        <v>2</v>
      </c>
      <c r="AH336" s="178">
        <v>26</v>
      </c>
      <c r="AI336" s="178">
        <v>11</v>
      </c>
      <c r="AJ336" s="178">
        <v>7</v>
      </c>
      <c r="AK336" s="178">
        <v>2</v>
      </c>
      <c r="AL336" s="182"/>
      <c r="AM336" s="179" t="s">
        <v>743</v>
      </c>
      <c r="AN336" s="157"/>
    </row>
    <row r="337" spans="1:40" x14ac:dyDescent="0.45">
      <c r="A337" s="157">
        <v>332</v>
      </c>
      <c r="B337" s="180" t="s">
        <v>433</v>
      </c>
      <c r="C337" s="181"/>
      <c r="D337" s="169" t="s">
        <v>744</v>
      </c>
      <c r="E337" s="182"/>
      <c r="F337" s="176" t="s">
        <v>745</v>
      </c>
      <c r="G337" s="184">
        <v>9</v>
      </c>
      <c r="H337" s="183">
        <f t="shared" si="17"/>
        <v>23</v>
      </c>
      <c r="I337" s="172">
        <v>13</v>
      </c>
      <c r="J337" s="172">
        <v>10</v>
      </c>
      <c r="K337" s="177" t="s">
        <v>108</v>
      </c>
      <c r="L337" s="172" t="s">
        <v>108</v>
      </c>
      <c r="M337" s="172">
        <v>2</v>
      </c>
      <c r="N337" s="172">
        <v>2</v>
      </c>
      <c r="O337" s="172">
        <v>2</v>
      </c>
      <c r="P337" s="172">
        <v>1</v>
      </c>
      <c r="Q337" s="172" t="s">
        <v>108</v>
      </c>
      <c r="R337" s="172">
        <v>3</v>
      </c>
      <c r="S337" s="172">
        <v>1</v>
      </c>
      <c r="T337" s="172" t="s">
        <v>108</v>
      </c>
      <c r="U337" s="172">
        <v>2</v>
      </c>
      <c r="V337" s="172">
        <v>1</v>
      </c>
      <c r="W337" s="172" t="s">
        <v>108</v>
      </c>
      <c r="X337" s="172">
        <v>3</v>
      </c>
      <c r="Y337" s="172">
        <v>2</v>
      </c>
      <c r="Z337" s="172">
        <v>2</v>
      </c>
      <c r="AA337" s="172">
        <v>1</v>
      </c>
      <c r="AB337" s="172">
        <v>1</v>
      </c>
      <c r="AC337" s="172" t="s">
        <v>108</v>
      </c>
      <c r="AD337" s="172" t="s">
        <v>108</v>
      </c>
      <c r="AE337" s="172" t="s">
        <v>108</v>
      </c>
      <c r="AF337" s="172" t="s">
        <v>108</v>
      </c>
      <c r="AG337" s="178">
        <v>2</v>
      </c>
      <c r="AH337" s="178">
        <v>12</v>
      </c>
      <c r="AI337" s="178">
        <v>9</v>
      </c>
      <c r="AJ337" s="178">
        <v>4</v>
      </c>
      <c r="AK337" s="178">
        <v>1</v>
      </c>
      <c r="AL337" s="182"/>
      <c r="AM337" s="179" t="s">
        <v>745</v>
      </c>
      <c r="AN337" s="157"/>
    </row>
    <row r="338" spans="1:40" x14ac:dyDescent="0.45">
      <c r="A338" s="157">
        <v>333</v>
      </c>
      <c r="B338" s="180" t="s">
        <v>436</v>
      </c>
      <c r="C338" s="181" t="s">
        <v>745</v>
      </c>
      <c r="D338" s="169"/>
      <c r="E338" s="182"/>
      <c r="F338" s="176" t="s">
        <v>744</v>
      </c>
      <c r="G338" s="172" t="s">
        <v>437</v>
      </c>
      <c r="H338" s="172" t="s">
        <v>437</v>
      </c>
      <c r="I338" s="172" t="s">
        <v>437</v>
      </c>
      <c r="J338" s="172" t="s">
        <v>437</v>
      </c>
      <c r="K338" s="177" t="s">
        <v>437</v>
      </c>
      <c r="L338" s="172" t="s">
        <v>437</v>
      </c>
      <c r="M338" s="172" t="s">
        <v>437</v>
      </c>
      <c r="N338" s="172" t="s">
        <v>437</v>
      </c>
      <c r="O338" s="172" t="s">
        <v>437</v>
      </c>
      <c r="P338" s="172" t="s">
        <v>437</v>
      </c>
      <c r="Q338" s="172" t="s">
        <v>437</v>
      </c>
      <c r="R338" s="172" t="s">
        <v>437</v>
      </c>
      <c r="S338" s="172" t="s">
        <v>437</v>
      </c>
      <c r="T338" s="172" t="s">
        <v>437</v>
      </c>
      <c r="U338" s="172" t="s">
        <v>437</v>
      </c>
      <c r="V338" s="172" t="s">
        <v>437</v>
      </c>
      <c r="W338" s="172" t="s">
        <v>437</v>
      </c>
      <c r="X338" s="172" t="s">
        <v>437</v>
      </c>
      <c r="Y338" s="172" t="s">
        <v>437</v>
      </c>
      <c r="Z338" s="172" t="s">
        <v>437</v>
      </c>
      <c r="AA338" s="172" t="s">
        <v>437</v>
      </c>
      <c r="AB338" s="172" t="s">
        <v>437</v>
      </c>
      <c r="AC338" s="172" t="s">
        <v>437</v>
      </c>
      <c r="AD338" s="172" t="s">
        <v>437</v>
      </c>
      <c r="AE338" s="172" t="s">
        <v>437</v>
      </c>
      <c r="AF338" s="172" t="s">
        <v>437</v>
      </c>
      <c r="AG338" s="178" t="s">
        <v>437</v>
      </c>
      <c r="AH338" s="178" t="s">
        <v>437</v>
      </c>
      <c r="AI338" s="178" t="s">
        <v>437</v>
      </c>
      <c r="AJ338" s="178" t="s">
        <v>437</v>
      </c>
      <c r="AK338" s="178" t="s">
        <v>437</v>
      </c>
      <c r="AL338" s="182"/>
      <c r="AM338" s="179" t="s">
        <v>744</v>
      </c>
      <c r="AN338" s="157"/>
    </row>
    <row r="339" spans="1:40" x14ac:dyDescent="0.45">
      <c r="A339" s="157">
        <v>335</v>
      </c>
      <c r="B339" s="180"/>
      <c r="C339" s="181"/>
      <c r="D339" s="169"/>
      <c r="E339" s="182"/>
      <c r="F339" s="176" t="s">
        <v>746</v>
      </c>
      <c r="G339" s="184">
        <v>408</v>
      </c>
      <c r="H339" s="183">
        <f t="shared" si="17"/>
        <v>997</v>
      </c>
      <c r="I339" s="172">
        <v>462</v>
      </c>
      <c r="J339" s="172">
        <v>535</v>
      </c>
      <c r="K339" s="177">
        <v>27</v>
      </c>
      <c r="L339" s="172">
        <v>33</v>
      </c>
      <c r="M339" s="172">
        <v>67</v>
      </c>
      <c r="N339" s="172">
        <v>73</v>
      </c>
      <c r="O339" s="172">
        <v>64</v>
      </c>
      <c r="P339" s="172">
        <v>48</v>
      </c>
      <c r="Q339" s="172">
        <v>53</v>
      </c>
      <c r="R339" s="172">
        <v>60</v>
      </c>
      <c r="S339" s="172">
        <v>74</v>
      </c>
      <c r="T339" s="172">
        <v>101</v>
      </c>
      <c r="U339" s="172">
        <v>83</v>
      </c>
      <c r="V339" s="172">
        <v>52</v>
      </c>
      <c r="W339" s="172">
        <v>35</v>
      </c>
      <c r="X339" s="172">
        <v>21</v>
      </c>
      <c r="Y339" s="172">
        <v>36</v>
      </c>
      <c r="Z339" s="172">
        <v>45</v>
      </c>
      <c r="AA339" s="172">
        <v>31</v>
      </c>
      <c r="AB339" s="172">
        <v>36</v>
      </c>
      <c r="AC339" s="172">
        <v>31</v>
      </c>
      <c r="AD339" s="172">
        <v>12</v>
      </c>
      <c r="AE339" s="172">
        <v>3</v>
      </c>
      <c r="AF339" s="172">
        <v>12</v>
      </c>
      <c r="AG339" s="178">
        <v>127</v>
      </c>
      <c r="AH339" s="178">
        <v>643</v>
      </c>
      <c r="AI339" s="178">
        <v>215</v>
      </c>
      <c r="AJ339" s="178">
        <v>158</v>
      </c>
      <c r="AK339" s="178">
        <v>82</v>
      </c>
      <c r="AL339" s="182"/>
      <c r="AM339" s="179" t="s">
        <v>746</v>
      </c>
      <c r="AN339" s="157"/>
    </row>
    <row r="340" spans="1:40" x14ac:dyDescent="0.45">
      <c r="A340" s="157">
        <v>336</v>
      </c>
      <c r="B340" s="180"/>
      <c r="C340" s="181"/>
      <c r="D340" s="169"/>
      <c r="E340" s="182"/>
      <c r="F340" s="176" t="s">
        <v>747</v>
      </c>
      <c r="G340" s="184">
        <v>404</v>
      </c>
      <c r="H340" s="183">
        <f t="shared" si="17"/>
        <v>996</v>
      </c>
      <c r="I340" s="172">
        <v>484</v>
      </c>
      <c r="J340" s="172">
        <v>512</v>
      </c>
      <c r="K340" s="177">
        <v>56</v>
      </c>
      <c r="L340" s="172">
        <v>49</v>
      </c>
      <c r="M340" s="172">
        <v>60</v>
      </c>
      <c r="N340" s="172">
        <v>55</v>
      </c>
      <c r="O340" s="172">
        <v>62</v>
      </c>
      <c r="P340" s="172">
        <v>66</v>
      </c>
      <c r="Q340" s="172">
        <v>75</v>
      </c>
      <c r="R340" s="172">
        <v>63</v>
      </c>
      <c r="S340" s="172">
        <v>70</v>
      </c>
      <c r="T340" s="172">
        <v>95</v>
      </c>
      <c r="U340" s="172">
        <v>68</v>
      </c>
      <c r="V340" s="172">
        <v>80</v>
      </c>
      <c r="W340" s="172">
        <v>40</v>
      </c>
      <c r="X340" s="172">
        <v>44</v>
      </c>
      <c r="Y340" s="172">
        <v>41</v>
      </c>
      <c r="Z340" s="172">
        <v>22</v>
      </c>
      <c r="AA340" s="172">
        <v>21</v>
      </c>
      <c r="AB340" s="172">
        <v>12</v>
      </c>
      <c r="AC340" s="172">
        <v>4</v>
      </c>
      <c r="AD340" s="172">
        <v>1</v>
      </c>
      <c r="AE340" s="172" t="s">
        <v>108</v>
      </c>
      <c r="AF340" s="172">
        <v>12</v>
      </c>
      <c r="AG340" s="178">
        <v>165</v>
      </c>
      <c r="AH340" s="178">
        <v>674</v>
      </c>
      <c r="AI340" s="178">
        <v>145</v>
      </c>
      <c r="AJ340" s="178">
        <v>60</v>
      </c>
      <c r="AK340" s="178">
        <v>17</v>
      </c>
      <c r="AL340" s="182"/>
      <c r="AM340" s="179" t="s">
        <v>747</v>
      </c>
      <c r="AN340" s="157"/>
    </row>
    <row r="341" spans="1:40" x14ac:dyDescent="0.45">
      <c r="A341" s="157">
        <v>337</v>
      </c>
      <c r="B341" s="180" t="s">
        <v>433</v>
      </c>
      <c r="C341" s="181"/>
      <c r="D341" s="169" t="s">
        <v>748</v>
      </c>
      <c r="E341" s="182"/>
      <c r="F341" s="176" t="s">
        <v>749</v>
      </c>
      <c r="G341" s="184">
        <v>229</v>
      </c>
      <c r="H341" s="183">
        <f t="shared" si="17"/>
        <v>550</v>
      </c>
      <c r="I341" s="172">
        <v>273</v>
      </c>
      <c r="J341" s="172">
        <v>277</v>
      </c>
      <c r="K341" s="177">
        <v>27</v>
      </c>
      <c r="L341" s="172">
        <v>30</v>
      </c>
      <c r="M341" s="172">
        <v>26</v>
      </c>
      <c r="N341" s="172">
        <v>36</v>
      </c>
      <c r="O341" s="172">
        <v>23</v>
      </c>
      <c r="P341" s="172">
        <v>33</v>
      </c>
      <c r="Q341" s="172">
        <v>27</v>
      </c>
      <c r="R341" s="172">
        <v>44</v>
      </c>
      <c r="S341" s="172">
        <v>46</v>
      </c>
      <c r="T341" s="172">
        <v>45</v>
      </c>
      <c r="U341" s="172">
        <v>40</v>
      </c>
      <c r="V341" s="172">
        <v>26</v>
      </c>
      <c r="W341" s="172">
        <v>36</v>
      </c>
      <c r="X341" s="172">
        <v>39</v>
      </c>
      <c r="Y341" s="172">
        <v>33</v>
      </c>
      <c r="Z341" s="172">
        <v>17</v>
      </c>
      <c r="AA341" s="172">
        <v>13</v>
      </c>
      <c r="AB341" s="172">
        <v>7</v>
      </c>
      <c r="AC341" s="172">
        <v>1</v>
      </c>
      <c r="AD341" s="172" t="s">
        <v>108</v>
      </c>
      <c r="AE341" s="172" t="s">
        <v>108</v>
      </c>
      <c r="AF341" s="172">
        <v>1</v>
      </c>
      <c r="AG341" s="178">
        <v>83</v>
      </c>
      <c r="AH341" s="178">
        <v>356</v>
      </c>
      <c r="AI341" s="178">
        <v>110</v>
      </c>
      <c r="AJ341" s="178">
        <v>38</v>
      </c>
      <c r="AK341" s="178">
        <v>8</v>
      </c>
      <c r="AL341" s="182"/>
      <c r="AM341" s="179" t="s">
        <v>749</v>
      </c>
      <c r="AN341" s="157"/>
    </row>
    <row r="342" spans="1:40" x14ac:dyDescent="0.45">
      <c r="A342" s="157">
        <v>338</v>
      </c>
      <c r="B342" s="180"/>
      <c r="C342" s="181"/>
      <c r="D342" s="169"/>
      <c r="E342" s="182"/>
      <c r="F342" s="176" t="s">
        <v>750</v>
      </c>
      <c r="G342" s="184">
        <v>119</v>
      </c>
      <c r="H342" s="183">
        <f t="shared" si="17"/>
        <v>339</v>
      </c>
      <c r="I342" s="172">
        <v>156</v>
      </c>
      <c r="J342" s="172">
        <v>183</v>
      </c>
      <c r="K342" s="177">
        <v>20</v>
      </c>
      <c r="L342" s="172">
        <v>14</v>
      </c>
      <c r="M342" s="172">
        <v>20</v>
      </c>
      <c r="N342" s="172">
        <v>27</v>
      </c>
      <c r="O342" s="172">
        <v>26</v>
      </c>
      <c r="P342" s="172">
        <v>16</v>
      </c>
      <c r="Q342" s="172">
        <v>13</v>
      </c>
      <c r="R342" s="172">
        <v>18</v>
      </c>
      <c r="S342" s="172">
        <v>17</v>
      </c>
      <c r="T342" s="172">
        <v>30</v>
      </c>
      <c r="U342" s="172">
        <v>32</v>
      </c>
      <c r="V342" s="172">
        <v>16</v>
      </c>
      <c r="W342" s="172">
        <v>20</v>
      </c>
      <c r="X342" s="172">
        <v>14</v>
      </c>
      <c r="Y342" s="172">
        <v>19</v>
      </c>
      <c r="Z342" s="172">
        <v>19</v>
      </c>
      <c r="AA342" s="172">
        <v>10</v>
      </c>
      <c r="AB342" s="172">
        <v>6</v>
      </c>
      <c r="AC342" s="172">
        <v>2</v>
      </c>
      <c r="AD342" s="172" t="s">
        <v>108</v>
      </c>
      <c r="AE342" s="172" t="s">
        <v>108</v>
      </c>
      <c r="AF342" s="172" t="s">
        <v>108</v>
      </c>
      <c r="AG342" s="178">
        <v>54</v>
      </c>
      <c r="AH342" s="178">
        <v>215</v>
      </c>
      <c r="AI342" s="178">
        <v>70</v>
      </c>
      <c r="AJ342" s="178">
        <v>37</v>
      </c>
      <c r="AK342" s="178">
        <v>8</v>
      </c>
      <c r="AL342" s="182"/>
      <c r="AM342" s="179" t="s">
        <v>750</v>
      </c>
      <c r="AN342" s="157"/>
    </row>
    <row r="343" spans="1:40" x14ac:dyDescent="0.45">
      <c r="A343" s="157">
        <v>339</v>
      </c>
      <c r="E343" s="182"/>
      <c r="F343" s="176" t="s">
        <v>751</v>
      </c>
      <c r="G343" s="184">
        <v>6</v>
      </c>
      <c r="H343" s="183">
        <f t="shared" si="17"/>
        <v>16</v>
      </c>
      <c r="I343" s="172">
        <v>11</v>
      </c>
      <c r="J343" s="172">
        <v>5</v>
      </c>
      <c r="K343" s="177">
        <v>1</v>
      </c>
      <c r="L343" s="172">
        <v>1</v>
      </c>
      <c r="M343" s="172" t="s">
        <v>108</v>
      </c>
      <c r="N343" s="172">
        <v>3</v>
      </c>
      <c r="O343" s="172">
        <v>1</v>
      </c>
      <c r="P343" s="172" t="s">
        <v>108</v>
      </c>
      <c r="Q343" s="172" t="s">
        <v>108</v>
      </c>
      <c r="R343" s="172">
        <v>3</v>
      </c>
      <c r="S343" s="172">
        <v>2</v>
      </c>
      <c r="T343" s="172">
        <v>2</v>
      </c>
      <c r="U343" s="172" t="s">
        <v>108</v>
      </c>
      <c r="V343" s="172">
        <v>2</v>
      </c>
      <c r="W343" s="172" t="s">
        <v>108</v>
      </c>
      <c r="X343" s="172" t="s">
        <v>108</v>
      </c>
      <c r="Y343" s="172" t="s">
        <v>108</v>
      </c>
      <c r="Z343" s="172" t="s">
        <v>108</v>
      </c>
      <c r="AA343" s="172" t="s">
        <v>108</v>
      </c>
      <c r="AB343" s="172" t="s">
        <v>108</v>
      </c>
      <c r="AC343" s="172" t="s">
        <v>108</v>
      </c>
      <c r="AD343" s="172" t="s">
        <v>108</v>
      </c>
      <c r="AE343" s="172" t="s">
        <v>108</v>
      </c>
      <c r="AF343" s="172">
        <v>1</v>
      </c>
      <c r="AG343" s="178">
        <v>2</v>
      </c>
      <c r="AH343" s="178">
        <v>13</v>
      </c>
      <c r="AI343" s="178" t="s">
        <v>108</v>
      </c>
      <c r="AJ343" s="178" t="s">
        <v>108</v>
      </c>
      <c r="AK343" s="178" t="s">
        <v>108</v>
      </c>
      <c r="AL343" s="182"/>
      <c r="AM343" s="179" t="s">
        <v>752</v>
      </c>
      <c r="AN343" s="157"/>
    </row>
    <row r="344" spans="1:40" x14ac:dyDescent="0.45">
      <c r="A344" s="157">
        <v>340</v>
      </c>
      <c r="B344" s="180" t="s">
        <v>436</v>
      </c>
      <c r="C344" s="181" t="s">
        <v>753</v>
      </c>
      <c r="D344" s="169"/>
      <c r="E344" s="182"/>
      <c r="F344" s="176" t="s">
        <v>748</v>
      </c>
      <c r="G344" s="172" t="s">
        <v>437</v>
      </c>
      <c r="H344" s="172" t="s">
        <v>437</v>
      </c>
      <c r="I344" s="172" t="s">
        <v>437</v>
      </c>
      <c r="J344" s="172" t="s">
        <v>437</v>
      </c>
      <c r="K344" s="177" t="s">
        <v>437</v>
      </c>
      <c r="L344" s="172" t="s">
        <v>437</v>
      </c>
      <c r="M344" s="172" t="s">
        <v>437</v>
      </c>
      <c r="N344" s="172" t="s">
        <v>437</v>
      </c>
      <c r="O344" s="172" t="s">
        <v>437</v>
      </c>
      <c r="P344" s="172" t="s">
        <v>437</v>
      </c>
      <c r="Q344" s="172" t="s">
        <v>437</v>
      </c>
      <c r="R344" s="172" t="s">
        <v>437</v>
      </c>
      <c r="S344" s="172" t="s">
        <v>437</v>
      </c>
      <c r="T344" s="172" t="s">
        <v>437</v>
      </c>
      <c r="U344" s="172" t="s">
        <v>437</v>
      </c>
      <c r="V344" s="172" t="s">
        <v>437</v>
      </c>
      <c r="W344" s="172" t="s">
        <v>437</v>
      </c>
      <c r="X344" s="172" t="s">
        <v>437</v>
      </c>
      <c r="Y344" s="172" t="s">
        <v>437</v>
      </c>
      <c r="Z344" s="172" t="s">
        <v>437</v>
      </c>
      <c r="AA344" s="172" t="s">
        <v>437</v>
      </c>
      <c r="AB344" s="172" t="s">
        <v>437</v>
      </c>
      <c r="AC344" s="172" t="s">
        <v>437</v>
      </c>
      <c r="AD344" s="172" t="s">
        <v>437</v>
      </c>
      <c r="AE344" s="172" t="s">
        <v>437</v>
      </c>
      <c r="AF344" s="172" t="s">
        <v>437</v>
      </c>
      <c r="AG344" s="178" t="s">
        <v>437</v>
      </c>
      <c r="AH344" s="178" t="s">
        <v>437</v>
      </c>
      <c r="AI344" s="178" t="s">
        <v>437</v>
      </c>
      <c r="AJ344" s="178" t="s">
        <v>437</v>
      </c>
      <c r="AK344" s="178" t="s">
        <v>437</v>
      </c>
      <c r="AL344" s="182"/>
      <c r="AM344" s="179" t="s">
        <v>748</v>
      </c>
      <c r="AN344" s="157"/>
    </row>
    <row r="345" spans="1:40" x14ac:dyDescent="0.45">
      <c r="A345" s="157">
        <v>341</v>
      </c>
      <c r="B345" s="180"/>
      <c r="C345" s="181"/>
      <c r="D345" s="169"/>
      <c r="E345" s="182"/>
      <c r="F345" s="176" t="s">
        <v>754</v>
      </c>
      <c r="G345" s="184">
        <v>72</v>
      </c>
      <c r="H345" s="183">
        <f t="shared" si="17"/>
        <v>139</v>
      </c>
      <c r="I345" s="172">
        <v>68</v>
      </c>
      <c r="J345" s="172">
        <v>71</v>
      </c>
      <c r="K345" s="177">
        <v>4</v>
      </c>
      <c r="L345" s="172">
        <v>5</v>
      </c>
      <c r="M345" s="172">
        <v>1</v>
      </c>
      <c r="N345" s="172" t="s">
        <v>108</v>
      </c>
      <c r="O345" s="172">
        <v>9</v>
      </c>
      <c r="P345" s="172">
        <v>8</v>
      </c>
      <c r="Q345" s="172">
        <v>2</v>
      </c>
      <c r="R345" s="172">
        <v>8</v>
      </c>
      <c r="S345" s="172">
        <v>9</v>
      </c>
      <c r="T345" s="172">
        <v>5</v>
      </c>
      <c r="U345" s="172">
        <v>18</v>
      </c>
      <c r="V345" s="172">
        <v>14</v>
      </c>
      <c r="W345" s="172">
        <v>3</v>
      </c>
      <c r="X345" s="172">
        <v>18</v>
      </c>
      <c r="Y345" s="172">
        <v>10</v>
      </c>
      <c r="Z345" s="172">
        <v>7</v>
      </c>
      <c r="AA345" s="172">
        <v>12</v>
      </c>
      <c r="AB345" s="172">
        <v>4</v>
      </c>
      <c r="AC345" s="172">
        <v>2</v>
      </c>
      <c r="AD345" s="172" t="s">
        <v>108</v>
      </c>
      <c r="AE345" s="172" t="s">
        <v>108</v>
      </c>
      <c r="AF345" s="172" t="s">
        <v>108</v>
      </c>
      <c r="AG345" s="178">
        <v>10</v>
      </c>
      <c r="AH345" s="178">
        <v>76</v>
      </c>
      <c r="AI345" s="178">
        <v>53</v>
      </c>
      <c r="AJ345" s="178">
        <v>25</v>
      </c>
      <c r="AK345" s="178">
        <v>6</v>
      </c>
      <c r="AL345" s="182"/>
      <c r="AM345" s="179" t="s">
        <v>754</v>
      </c>
      <c r="AN345" s="157"/>
    </row>
    <row r="346" spans="1:40" x14ac:dyDescent="0.45">
      <c r="A346" s="157">
        <v>352</v>
      </c>
      <c r="B346" s="180"/>
      <c r="C346" s="181"/>
      <c r="D346" s="169"/>
      <c r="E346" s="182"/>
      <c r="F346" s="176" t="s">
        <v>755</v>
      </c>
      <c r="G346" s="184">
        <v>14</v>
      </c>
      <c r="H346" s="183">
        <f t="shared" si="17"/>
        <v>28</v>
      </c>
      <c r="I346" s="172">
        <v>14</v>
      </c>
      <c r="J346" s="172">
        <v>14</v>
      </c>
      <c r="K346" s="177">
        <v>1</v>
      </c>
      <c r="L346" s="172" t="s">
        <v>108</v>
      </c>
      <c r="M346" s="172" t="s">
        <v>108</v>
      </c>
      <c r="N346" s="172" t="s">
        <v>108</v>
      </c>
      <c r="O346" s="172">
        <v>1</v>
      </c>
      <c r="P346" s="172">
        <v>2</v>
      </c>
      <c r="Q346" s="172">
        <v>1</v>
      </c>
      <c r="R346" s="172">
        <v>2</v>
      </c>
      <c r="S346" s="172">
        <v>2</v>
      </c>
      <c r="T346" s="172">
        <v>1</v>
      </c>
      <c r="U346" s="172">
        <v>2</v>
      </c>
      <c r="V346" s="172">
        <v>4</v>
      </c>
      <c r="W346" s="172">
        <v>3</v>
      </c>
      <c r="X346" s="172">
        <v>2</v>
      </c>
      <c r="Y346" s="172">
        <v>2</v>
      </c>
      <c r="Z346" s="172" t="s">
        <v>108</v>
      </c>
      <c r="AA346" s="172">
        <v>2</v>
      </c>
      <c r="AB346" s="172">
        <v>1</v>
      </c>
      <c r="AC346" s="172">
        <v>1</v>
      </c>
      <c r="AD346" s="172" t="s">
        <v>108</v>
      </c>
      <c r="AE346" s="172" t="s">
        <v>108</v>
      </c>
      <c r="AF346" s="172">
        <v>1</v>
      </c>
      <c r="AG346" s="178">
        <v>1</v>
      </c>
      <c r="AH346" s="178">
        <v>18</v>
      </c>
      <c r="AI346" s="178">
        <v>8</v>
      </c>
      <c r="AJ346" s="178">
        <v>4</v>
      </c>
      <c r="AK346" s="178">
        <v>2</v>
      </c>
      <c r="AL346" s="182"/>
      <c r="AM346" s="179" t="s">
        <v>756</v>
      </c>
      <c r="AN346" s="157"/>
    </row>
    <row r="347" spans="1:40" x14ac:dyDescent="0.45">
      <c r="A347" s="157">
        <v>342</v>
      </c>
      <c r="B347" s="180"/>
      <c r="C347" s="181"/>
      <c r="D347" s="169"/>
      <c r="E347" s="182"/>
      <c r="F347" s="176" t="s">
        <v>757</v>
      </c>
      <c r="G347" s="184">
        <v>20</v>
      </c>
      <c r="H347" s="183">
        <f t="shared" si="17"/>
        <v>54</v>
      </c>
      <c r="I347" s="172">
        <v>29</v>
      </c>
      <c r="J347" s="172">
        <v>25</v>
      </c>
      <c r="K347" s="177">
        <v>2</v>
      </c>
      <c r="L347" s="172">
        <v>5</v>
      </c>
      <c r="M347" s="172">
        <v>1</v>
      </c>
      <c r="N347" s="172">
        <v>3</v>
      </c>
      <c r="O347" s="172" t="s">
        <v>108</v>
      </c>
      <c r="P347" s="172">
        <v>1</v>
      </c>
      <c r="Q347" s="172">
        <v>6</v>
      </c>
      <c r="R347" s="172">
        <v>6</v>
      </c>
      <c r="S347" s="172">
        <v>2</v>
      </c>
      <c r="T347" s="172">
        <v>9</v>
      </c>
      <c r="U347" s="172">
        <v>4</v>
      </c>
      <c r="V347" s="172">
        <v>3</v>
      </c>
      <c r="W347" s="172" t="s">
        <v>108</v>
      </c>
      <c r="X347" s="172">
        <v>1</v>
      </c>
      <c r="Y347" s="172">
        <v>3</v>
      </c>
      <c r="Z347" s="172">
        <v>4</v>
      </c>
      <c r="AA347" s="172" t="s">
        <v>108</v>
      </c>
      <c r="AB347" s="172" t="s">
        <v>108</v>
      </c>
      <c r="AC347" s="172" t="s">
        <v>108</v>
      </c>
      <c r="AD347" s="172" t="s">
        <v>108</v>
      </c>
      <c r="AE347" s="172" t="s">
        <v>108</v>
      </c>
      <c r="AF347" s="172">
        <v>4</v>
      </c>
      <c r="AG347" s="178">
        <v>8</v>
      </c>
      <c r="AH347" s="178">
        <v>34</v>
      </c>
      <c r="AI347" s="178">
        <v>8</v>
      </c>
      <c r="AJ347" s="178">
        <v>4</v>
      </c>
      <c r="AK347" s="178" t="s">
        <v>108</v>
      </c>
      <c r="AL347" s="182"/>
      <c r="AM347" s="179" t="s">
        <v>757</v>
      </c>
      <c r="AN347" s="157"/>
    </row>
    <row r="348" spans="1:40" x14ac:dyDescent="0.45">
      <c r="A348" s="157">
        <v>343</v>
      </c>
      <c r="B348" s="180"/>
      <c r="C348" s="181"/>
      <c r="D348" s="169"/>
      <c r="E348" s="182"/>
      <c r="F348" s="176" t="s">
        <v>758</v>
      </c>
      <c r="G348" s="184">
        <v>14</v>
      </c>
      <c r="H348" s="183">
        <f t="shared" si="17"/>
        <v>40</v>
      </c>
      <c r="I348" s="172">
        <v>19</v>
      </c>
      <c r="J348" s="172">
        <v>21</v>
      </c>
      <c r="K348" s="177">
        <v>4</v>
      </c>
      <c r="L348" s="172" t="s">
        <v>108</v>
      </c>
      <c r="M348" s="172">
        <v>2</v>
      </c>
      <c r="N348" s="172">
        <v>2</v>
      </c>
      <c r="O348" s="172">
        <v>2</v>
      </c>
      <c r="P348" s="172">
        <v>1</v>
      </c>
      <c r="Q348" s="172">
        <v>4</v>
      </c>
      <c r="R348" s="172">
        <v>6</v>
      </c>
      <c r="S348" s="172">
        <v>1</v>
      </c>
      <c r="T348" s="172">
        <v>5</v>
      </c>
      <c r="U348" s="172">
        <v>2</v>
      </c>
      <c r="V348" s="172">
        <v>2</v>
      </c>
      <c r="W348" s="172">
        <v>3</v>
      </c>
      <c r="X348" s="172">
        <v>2</v>
      </c>
      <c r="Y348" s="172">
        <v>2</v>
      </c>
      <c r="Z348" s="172" t="s">
        <v>108</v>
      </c>
      <c r="AA348" s="172">
        <v>2</v>
      </c>
      <c r="AB348" s="172" t="s">
        <v>108</v>
      </c>
      <c r="AC348" s="172" t="s">
        <v>108</v>
      </c>
      <c r="AD348" s="172" t="s">
        <v>108</v>
      </c>
      <c r="AE348" s="172" t="s">
        <v>108</v>
      </c>
      <c r="AF348" s="172" t="s">
        <v>108</v>
      </c>
      <c r="AG348" s="178">
        <v>6</v>
      </c>
      <c r="AH348" s="178">
        <v>28</v>
      </c>
      <c r="AI348" s="178">
        <v>6</v>
      </c>
      <c r="AJ348" s="178">
        <v>2</v>
      </c>
      <c r="AK348" s="178" t="s">
        <v>108</v>
      </c>
      <c r="AL348" s="182"/>
      <c r="AM348" s="179" t="s">
        <v>758</v>
      </c>
      <c r="AN348" s="157"/>
    </row>
    <row r="349" spans="1:40" x14ac:dyDescent="0.45">
      <c r="A349" s="157">
        <v>344</v>
      </c>
      <c r="B349" s="180"/>
      <c r="C349" s="181"/>
      <c r="D349" s="169"/>
      <c r="E349" s="182"/>
      <c r="F349" s="176" t="s">
        <v>759</v>
      </c>
      <c r="G349" s="184">
        <v>14</v>
      </c>
      <c r="H349" s="183">
        <f t="shared" si="17"/>
        <v>35</v>
      </c>
      <c r="I349" s="172">
        <v>18</v>
      </c>
      <c r="J349" s="172">
        <v>17</v>
      </c>
      <c r="K349" s="177" t="s">
        <v>108</v>
      </c>
      <c r="L349" s="172">
        <v>2</v>
      </c>
      <c r="M349" s="172" t="s">
        <v>108</v>
      </c>
      <c r="N349" s="172">
        <v>2</v>
      </c>
      <c r="O349" s="172">
        <v>2</v>
      </c>
      <c r="P349" s="172">
        <v>2</v>
      </c>
      <c r="Q349" s="172">
        <v>2</v>
      </c>
      <c r="R349" s="172" t="s">
        <v>108</v>
      </c>
      <c r="S349" s="172">
        <v>2</v>
      </c>
      <c r="T349" s="172">
        <v>2</v>
      </c>
      <c r="U349" s="172">
        <v>4</v>
      </c>
      <c r="V349" s="172">
        <v>4</v>
      </c>
      <c r="W349" s="172">
        <v>2</v>
      </c>
      <c r="X349" s="172" t="s">
        <v>108</v>
      </c>
      <c r="Y349" s="172">
        <v>4</v>
      </c>
      <c r="Z349" s="172">
        <v>6</v>
      </c>
      <c r="AA349" s="172" t="s">
        <v>108</v>
      </c>
      <c r="AB349" s="172">
        <v>1</v>
      </c>
      <c r="AC349" s="172" t="s">
        <v>108</v>
      </c>
      <c r="AD349" s="172" t="s">
        <v>108</v>
      </c>
      <c r="AE349" s="172" t="s">
        <v>108</v>
      </c>
      <c r="AF349" s="172" t="s">
        <v>108</v>
      </c>
      <c r="AG349" s="178">
        <v>2</v>
      </c>
      <c r="AH349" s="178">
        <v>22</v>
      </c>
      <c r="AI349" s="178">
        <v>11</v>
      </c>
      <c r="AJ349" s="178">
        <v>7</v>
      </c>
      <c r="AK349" s="178">
        <v>1</v>
      </c>
      <c r="AL349" s="182"/>
      <c r="AM349" s="179" t="s">
        <v>759</v>
      </c>
      <c r="AN349" s="157"/>
    </row>
    <row r="350" spans="1:40" x14ac:dyDescent="0.45">
      <c r="A350" s="157">
        <v>345</v>
      </c>
      <c r="B350" s="180"/>
      <c r="C350" s="181"/>
      <c r="D350" s="169"/>
      <c r="E350" s="182"/>
      <c r="F350" s="176" t="s">
        <v>760</v>
      </c>
      <c r="G350" s="184">
        <v>18</v>
      </c>
      <c r="H350" s="183">
        <f t="shared" si="17"/>
        <v>42</v>
      </c>
      <c r="I350" s="172">
        <v>21</v>
      </c>
      <c r="J350" s="172">
        <v>21</v>
      </c>
      <c r="K350" s="177">
        <v>3</v>
      </c>
      <c r="L350" s="172">
        <v>4</v>
      </c>
      <c r="M350" s="172" t="s">
        <v>108</v>
      </c>
      <c r="N350" s="172">
        <v>3</v>
      </c>
      <c r="O350" s="172">
        <v>1</v>
      </c>
      <c r="P350" s="172" t="s">
        <v>108</v>
      </c>
      <c r="Q350" s="172">
        <v>3</v>
      </c>
      <c r="R350" s="172">
        <v>1</v>
      </c>
      <c r="S350" s="172">
        <v>2</v>
      </c>
      <c r="T350" s="172">
        <v>2</v>
      </c>
      <c r="U350" s="172">
        <v>3</v>
      </c>
      <c r="V350" s="172">
        <v>1</v>
      </c>
      <c r="W350" s="172">
        <v>4</v>
      </c>
      <c r="X350" s="172">
        <v>5</v>
      </c>
      <c r="Y350" s="172">
        <v>2</v>
      </c>
      <c r="Z350" s="172">
        <v>5</v>
      </c>
      <c r="AA350" s="172">
        <v>2</v>
      </c>
      <c r="AB350" s="172">
        <v>1</v>
      </c>
      <c r="AC350" s="172" t="s">
        <v>108</v>
      </c>
      <c r="AD350" s="172" t="s">
        <v>108</v>
      </c>
      <c r="AE350" s="172" t="s">
        <v>108</v>
      </c>
      <c r="AF350" s="172" t="s">
        <v>108</v>
      </c>
      <c r="AG350" s="178">
        <v>7</v>
      </c>
      <c r="AH350" s="178">
        <v>20</v>
      </c>
      <c r="AI350" s="178">
        <v>15</v>
      </c>
      <c r="AJ350" s="178">
        <v>8</v>
      </c>
      <c r="AK350" s="178">
        <v>1</v>
      </c>
      <c r="AL350" s="182"/>
      <c r="AM350" s="179" t="s">
        <v>760</v>
      </c>
      <c r="AN350" s="157"/>
    </row>
    <row r="351" spans="1:40" x14ac:dyDescent="0.45">
      <c r="A351" s="157">
        <v>346</v>
      </c>
      <c r="B351" s="180"/>
      <c r="C351" s="181"/>
      <c r="D351" s="169"/>
      <c r="E351" s="182"/>
      <c r="F351" s="176" t="s">
        <v>761</v>
      </c>
      <c r="G351" s="184">
        <v>8</v>
      </c>
      <c r="H351" s="183">
        <f t="shared" si="17"/>
        <v>18</v>
      </c>
      <c r="I351" s="172">
        <v>9</v>
      </c>
      <c r="J351" s="172">
        <v>9</v>
      </c>
      <c r="K351" s="177" t="s">
        <v>108</v>
      </c>
      <c r="L351" s="172" t="s">
        <v>108</v>
      </c>
      <c r="M351" s="172" t="s">
        <v>108</v>
      </c>
      <c r="N351" s="172" t="s">
        <v>108</v>
      </c>
      <c r="O351" s="172">
        <v>1</v>
      </c>
      <c r="P351" s="172" t="s">
        <v>108</v>
      </c>
      <c r="Q351" s="172" t="s">
        <v>108</v>
      </c>
      <c r="R351" s="172">
        <v>1</v>
      </c>
      <c r="S351" s="172" t="s">
        <v>108</v>
      </c>
      <c r="T351" s="172" t="s">
        <v>108</v>
      </c>
      <c r="U351" s="172">
        <v>1</v>
      </c>
      <c r="V351" s="172">
        <v>4</v>
      </c>
      <c r="W351" s="172">
        <v>1</v>
      </c>
      <c r="X351" s="172">
        <v>1</v>
      </c>
      <c r="Y351" s="172">
        <v>2</v>
      </c>
      <c r="Z351" s="172">
        <v>2</v>
      </c>
      <c r="AA351" s="172">
        <v>1</v>
      </c>
      <c r="AB351" s="172">
        <v>4</v>
      </c>
      <c r="AC351" s="172" t="s">
        <v>108</v>
      </c>
      <c r="AD351" s="172" t="s">
        <v>108</v>
      </c>
      <c r="AE351" s="172" t="s">
        <v>108</v>
      </c>
      <c r="AF351" s="172" t="s">
        <v>108</v>
      </c>
      <c r="AG351" s="178" t="s">
        <v>108</v>
      </c>
      <c r="AH351" s="178">
        <v>8</v>
      </c>
      <c r="AI351" s="178">
        <v>10</v>
      </c>
      <c r="AJ351" s="178">
        <v>7</v>
      </c>
      <c r="AK351" s="178">
        <v>4</v>
      </c>
      <c r="AL351" s="182"/>
      <c r="AM351" s="179" t="s">
        <v>761</v>
      </c>
      <c r="AN351" s="157"/>
    </row>
    <row r="352" spans="1:40" x14ac:dyDescent="0.45">
      <c r="A352" s="157">
        <v>353</v>
      </c>
      <c r="B352" s="180"/>
      <c r="C352" s="181"/>
      <c r="D352" s="169"/>
      <c r="E352" s="182"/>
      <c r="F352" s="176"/>
      <c r="G352" s="184"/>
      <c r="H352" s="183"/>
      <c r="I352" s="172"/>
      <c r="J352" s="172"/>
      <c r="K352" s="177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8"/>
      <c r="AH352" s="178"/>
      <c r="AI352" s="178"/>
      <c r="AJ352" s="178"/>
      <c r="AK352" s="178"/>
      <c r="AL352" s="182"/>
      <c r="AM352" s="179"/>
      <c r="AN352" s="157"/>
    </row>
    <row r="353" spans="1:40" x14ac:dyDescent="0.45">
      <c r="A353" s="157">
        <v>354</v>
      </c>
      <c r="B353" s="180"/>
      <c r="C353" s="181"/>
      <c r="D353" s="169"/>
      <c r="E353" s="182" t="s">
        <v>762</v>
      </c>
      <c r="F353" s="176"/>
      <c r="G353" s="184">
        <f>SUM(G354:G371)</f>
        <v>3362</v>
      </c>
      <c r="H353" s="183">
        <f>SUM(H354:H371)</f>
        <v>8919</v>
      </c>
      <c r="I353" s="183">
        <f>SUM(I354:I371)</f>
        <v>4369</v>
      </c>
      <c r="J353" s="183">
        <f>SUM(J354:J371)</f>
        <v>4550</v>
      </c>
      <c r="K353" s="184">
        <f>SUM(K354:K371)</f>
        <v>311</v>
      </c>
      <c r="L353" s="183">
        <f t="shared" ref="L353:AK353" si="18">SUM(L354:L371)</f>
        <v>411</v>
      </c>
      <c r="M353" s="183">
        <f t="shared" si="18"/>
        <v>440</v>
      </c>
      <c r="N353" s="183">
        <f t="shared" si="18"/>
        <v>480</v>
      </c>
      <c r="O353" s="183">
        <f t="shared" si="18"/>
        <v>399</v>
      </c>
      <c r="P353" s="183">
        <f t="shared" si="18"/>
        <v>371</v>
      </c>
      <c r="Q353" s="183">
        <f t="shared" si="18"/>
        <v>409</v>
      </c>
      <c r="R353" s="183">
        <f t="shared" si="18"/>
        <v>496</v>
      </c>
      <c r="S353" s="183">
        <f t="shared" si="18"/>
        <v>624</v>
      </c>
      <c r="T353" s="183">
        <f t="shared" si="18"/>
        <v>714</v>
      </c>
      <c r="U353" s="183">
        <f t="shared" si="18"/>
        <v>617</v>
      </c>
      <c r="V353" s="183">
        <f t="shared" si="18"/>
        <v>574</v>
      </c>
      <c r="W353" s="183">
        <f t="shared" si="18"/>
        <v>527</v>
      </c>
      <c r="X353" s="183">
        <f t="shared" si="18"/>
        <v>600</v>
      </c>
      <c r="Y353" s="183">
        <f t="shared" si="18"/>
        <v>618</v>
      </c>
      <c r="Z353" s="183">
        <f t="shared" si="18"/>
        <v>488</v>
      </c>
      <c r="AA353" s="183">
        <f t="shared" si="18"/>
        <v>395</v>
      </c>
      <c r="AB353" s="183">
        <f t="shared" si="18"/>
        <v>253</v>
      </c>
      <c r="AC353" s="183">
        <f t="shared" si="18"/>
        <v>101</v>
      </c>
      <c r="AD353" s="183">
        <f t="shared" si="18"/>
        <v>28</v>
      </c>
      <c r="AE353" s="183">
        <f t="shared" si="18"/>
        <v>5</v>
      </c>
      <c r="AF353" s="183">
        <f t="shared" si="18"/>
        <v>58</v>
      </c>
      <c r="AG353" s="184">
        <f t="shared" si="18"/>
        <v>1162</v>
      </c>
      <c r="AH353" s="184">
        <f t="shared" si="18"/>
        <v>5211</v>
      </c>
      <c r="AI353" s="184">
        <f t="shared" si="18"/>
        <v>2488</v>
      </c>
      <c r="AJ353" s="184">
        <f t="shared" si="18"/>
        <v>1270</v>
      </c>
      <c r="AK353" s="184">
        <f t="shared" si="18"/>
        <v>387</v>
      </c>
      <c r="AL353" s="182" t="s">
        <v>762</v>
      </c>
      <c r="AM353" s="179"/>
      <c r="AN353" s="157"/>
    </row>
    <row r="354" spans="1:40" x14ac:dyDescent="0.45">
      <c r="A354" s="157">
        <v>355</v>
      </c>
      <c r="B354" s="180"/>
      <c r="C354" s="181"/>
      <c r="D354" s="169"/>
      <c r="E354" s="182"/>
      <c r="F354" s="176" t="s">
        <v>763</v>
      </c>
      <c r="G354" s="184">
        <v>93</v>
      </c>
      <c r="H354" s="183">
        <f t="shared" ref="H354:H371" si="19">SUM(K354:AF354)</f>
        <v>277</v>
      </c>
      <c r="I354" s="172">
        <v>131</v>
      </c>
      <c r="J354" s="172">
        <v>146</v>
      </c>
      <c r="K354" s="177">
        <v>8</v>
      </c>
      <c r="L354" s="172">
        <v>5</v>
      </c>
      <c r="M354" s="172">
        <v>12</v>
      </c>
      <c r="N354" s="172">
        <v>12</v>
      </c>
      <c r="O354" s="172">
        <v>15</v>
      </c>
      <c r="P354" s="172">
        <v>12</v>
      </c>
      <c r="Q354" s="172">
        <v>11</v>
      </c>
      <c r="R354" s="172">
        <v>12</v>
      </c>
      <c r="S354" s="172">
        <v>13</v>
      </c>
      <c r="T354" s="172">
        <v>20</v>
      </c>
      <c r="U354" s="172">
        <v>31</v>
      </c>
      <c r="V354" s="172">
        <v>22</v>
      </c>
      <c r="W354" s="172">
        <v>12</v>
      </c>
      <c r="X354" s="172">
        <v>19</v>
      </c>
      <c r="Y354" s="172">
        <v>30</v>
      </c>
      <c r="Z354" s="172">
        <v>24</v>
      </c>
      <c r="AA354" s="172">
        <v>11</v>
      </c>
      <c r="AB354" s="172">
        <v>5</v>
      </c>
      <c r="AC354" s="172">
        <v>2</v>
      </c>
      <c r="AD354" s="172">
        <v>1</v>
      </c>
      <c r="AE354" s="172" t="s">
        <v>108</v>
      </c>
      <c r="AF354" s="172" t="s">
        <v>108</v>
      </c>
      <c r="AG354" s="178">
        <v>25</v>
      </c>
      <c r="AH354" s="178">
        <v>160</v>
      </c>
      <c r="AI354" s="178">
        <v>92</v>
      </c>
      <c r="AJ354" s="178">
        <v>43</v>
      </c>
      <c r="AK354" s="178">
        <v>8</v>
      </c>
      <c r="AL354" s="182"/>
      <c r="AM354" s="179" t="s">
        <v>763</v>
      </c>
      <c r="AN354" s="157"/>
    </row>
    <row r="355" spans="1:40" x14ac:dyDescent="0.45">
      <c r="A355" s="157">
        <v>356</v>
      </c>
      <c r="B355" s="180"/>
      <c r="C355" s="181"/>
      <c r="D355" s="169"/>
      <c r="E355" s="182"/>
      <c r="F355" s="176" t="s">
        <v>764</v>
      </c>
      <c r="G355" s="184">
        <v>19</v>
      </c>
      <c r="H355" s="183">
        <f t="shared" si="19"/>
        <v>51</v>
      </c>
      <c r="I355" s="172">
        <v>20</v>
      </c>
      <c r="J355" s="172">
        <v>31</v>
      </c>
      <c r="K355" s="177">
        <v>5</v>
      </c>
      <c r="L355" s="172">
        <v>1</v>
      </c>
      <c r="M355" s="172">
        <v>2</v>
      </c>
      <c r="N355" s="172">
        <v>4</v>
      </c>
      <c r="O355" s="172">
        <v>3</v>
      </c>
      <c r="P355" s="172">
        <v>1</v>
      </c>
      <c r="Q355" s="172">
        <v>4</v>
      </c>
      <c r="R355" s="172">
        <v>2</v>
      </c>
      <c r="S355" s="172" t="s">
        <v>108</v>
      </c>
      <c r="T355" s="172">
        <v>2</v>
      </c>
      <c r="U355" s="172">
        <v>7</v>
      </c>
      <c r="V355" s="172">
        <v>5</v>
      </c>
      <c r="W355" s="172">
        <v>2</v>
      </c>
      <c r="X355" s="172" t="s">
        <v>108</v>
      </c>
      <c r="Y355" s="172">
        <v>4</v>
      </c>
      <c r="Z355" s="172">
        <v>5</v>
      </c>
      <c r="AA355" s="172">
        <v>3</v>
      </c>
      <c r="AB355" s="172">
        <v>1</v>
      </c>
      <c r="AC355" s="172" t="s">
        <v>108</v>
      </c>
      <c r="AD355" s="172" t="s">
        <v>108</v>
      </c>
      <c r="AE355" s="172" t="s">
        <v>108</v>
      </c>
      <c r="AF355" s="172" t="s">
        <v>108</v>
      </c>
      <c r="AG355" s="178">
        <v>8</v>
      </c>
      <c r="AH355" s="178">
        <v>30</v>
      </c>
      <c r="AI355" s="178">
        <v>13</v>
      </c>
      <c r="AJ355" s="178">
        <v>9</v>
      </c>
      <c r="AK355" s="178">
        <v>1</v>
      </c>
      <c r="AL355" s="182"/>
      <c r="AM355" s="179" t="s">
        <v>764</v>
      </c>
      <c r="AN355" s="157"/>
    </row>
    <row r="356" spans="1:40" x14ac:dyDescent="0.45">
      <c r="A356" s="157">
        <v>357</v>
      </c>
      <c r="B356" s="180"/>
      <c r="C356" s="181"/>
      <c r="D356" s="169"/>
      <c r="E356" s="182"/>
      <c r="F356" s="176" t="s">
        <v>765</v>
      </c>
      <c r="G356" s="184">
        <v>134</v>
      </c>
      <c r="H356" s="183">
        <f t="shared" si="19"/>
        <v>346</v>
      </c>
      <c r="I356" s="172">
        <v>172</v>
      </c>
      <c r="J356" s="172">
        <v>174</v>
      </c>
      <c r="K356" s="177">
        <v>10</v>
      </c>
      <c r="L356" s="172">
        <v>26</v>
      </c>
      <c r="M356" s="172">
        <v>18</v>
      </c>
      <c r="N356" s="172">
        <v>20</v>
      </c>
      <c r="O356" s="172">
        <v>17</v>
      </c>
      <c r="P356" s="172">
        <v>17</v>
      </c>
      <c r="Q356" s="172">
        <v>10</v>
      </c>
      <c r="R356" s="172">
        <v>25</v>
      </c>
      <c r="S356" s="172">
        <v>36</v>
      </c>
      <c r="T356" s="172">
        <v>30</v>
      </c>
      <c r="U356" s="172">
        <v>25</v>
      </c>
      <c r="V356" s="172">
        <v>26</v>
      </c>
      <c r="W356" s="172">
        <v>21</v>
      </c>
      <c r="X356" s="172">
        <v>26</v>
      </c>
      <c r="Y356" s="172">
        <v>12</v>
      </c>
      <c r="Z356" s="172">
        <v>13</v>
      </c>
      <c r="AA356" s="172">
        <v>7</v>
      </c>
      <c r="AB356" s="172">
        <v>1</v>
      </c>
      <c r="AC356" s="172">
        <v>2</v>
      </c>
      <c r="AD356" s="172">
        <v>1</v>
      </c>
      <c r="AE356" s="172" t="s">
        <v>108</v>
      </c>
      <c r="AF356" s="172">
        <v>3</v>
      </c>
      <c r="AG356" s="178">
        <v>54</v>
      </c>
      <c r="AH356" s="178">
        <v>227</v>
      </c>
      <c r="AI356" s="178">
        <v>62</v>
      </c>
      <c r="AJ356" s="178">
        <v>24</v>
      </c>
      <c r="AK356" s="178">
        <v>4</v>
      </c>
      <c r="AL356" s="182"/>
      <c r="AM356" s="179" t="s">
        <v>765</v>
      </c>
      <c r="AN356" s="157"/>
    </row>
    <row r="357" spans="1:40" x14ac:dyDescent="0.45">
      <c r="A357" s="157">
        <v>358</v>
      </c>
      <c r="B357" s="180"/>
      <c r="C357" s="181"/>
      <c r="D357" s="169"/>
      <c r="E357" s="182"/>
      <c r="F357" s="176" t="s">
        <v>766</v>
      </c>
      <c r="G357" s="184">
        <v>105</v>
      </c>
      <c r="H357" s="183">
        <f t="shared" si="19"/>
        <v>281</v>
      </c>
      <c r="I357" s="172">
        <v>142</v>
      </c>
      <c r="J357" s="172">
        <v>139</v>
      </c>
      <c r="K357" s="177">
        <v>21</v>
      </c>
      <c r="L357" s="172">
        <v>13</v>
      </c>
      <c r="M357" s="172">
        <v>12</v>
      </c>
      <c r="N357" s="172">
        <v>16</v>
      </c>
      <c r="O357" s="172">
        <v>16</v>
      </c>
      <c r="P357" s="172">
        <v>11</v>
      </c>
      <c r="Q357" s="172">
        <v>22</v>
      </c>
      <c r="R357" s="172">
        <v>21</v>
      </c>
      <c r="S357" s="172">
        <v>16</v>
      </c>
      <c r="T357" s="172">
        <v>25</v>
      </c>
      <c r="U357" s="172">
        <v>30</v>
      </c>
      <c r="V357" s="172">
        <v>13</v>
      </c>
      <c r="W357" s="172">
        <v>13</v>
      </c>
      <c r="X357" s="172">
        <v>19</v>
      </c>
      <c r="Y357" s="172">
        <v>8</v>
      </c>
      <c r="Z357" s="172">
        <v>9</v>
      </c>
      <c r="AA357" s="172">
        <v>12</v>
      </c>
      <c r="AB357" s="172">
        <v>1</v>
      </c>
      <c r="AC357" s="172">
        <v>1</v>
      </c>
      <c r="AD357" s="172" t="s">
        <v>108</v>
      </c>
      <c r="AE357" s="172" t="s">
        <v>108</v>
      </c>
      <c r="AF357" s="172">
        <v>2</v>
      </c>
      <c r="AG357" s="178">
        <v>46</v>
      </c>
      <c r="AH357" s="178">
        <v>183</v>
      </c>
      <c r="AI357" s="178">
        <v>50</v>
      </c>
      <c r="AJ357" s="178">
        <v>23</v>
      </c>
      <c r="AK357" s="178">
        <v>2</v>
      </c>
      <c r="AL357" s="182"/>
      <c r="AM357" s="179" t="s">
        <v>766</v>
      </c>
      <c r="AN357" s="157"/>
    </row>
    <row r="358" spans="1:40" x14ac:dyDescent="0.45">
      <c r="A358" s="157">
        <v>359</v>
      </c>
      <c r="B358" s="180"/>
      <c r="C358" s="181"/>
      <c r="D358" s="169"/>
      <c r="E358" s="182"/>
      <c r="F358" s="176" t="s">
        <v>767</v>
      </c>
      <c r="G358" s="184">
        <v>203</v>
      </c>
      <c r="H358" s="183">
        <f t="shared" si="19"/>
        <v>437</v>
      </c>
      <c r="I358" s="172">
        <v>239</v>
      </c>
      <c r="J358" s="172">
        <v>198</v>
      </c>
      <c r="K358" s="177">
        <v>24</v>
      </c>
      <c r="L358" s="172">
        <v>16</v>
      </c>
      <c r="M358" s="172">
        <v>22</v>
      </c>
      <c r="N358" s="172">
        <v>28</v>
      </c>
      <c r="O358" s="172">
        <v>25</v>
      </c>
      <c r="P358" s="172">
        <v>26</v>
      </c>
      <c r="Q358" s="172">
        <v>31</v>
      </c>
      <c r="R358" s="172">
        <v>35</v>
      </c>
      <c r="S358" s="172">
        <v>47</v>
      </c>
      <c r="T358" s="172">
        <v>40</v>
      </c>
      <c r="U358" s="172">
        <v>36</v>
      </c>
      <c r="V358" s="172">
        <v>26</v>
      </c>
      <c r="W358" s="172">
        <v>18</v>
      </c>
      <c r="X358" s="172">
        <v>15</v>
      </c>
      <c r="Y358" s="172">
        <v>20</v>
      </c>
      <c r="Z358" s="172">
        <v>10</v>
      </c>
      <c r="AA358" s="172">
        <v>2</v>
      </c>
      <c r="AB358" s="172">
        <v>5</v>
      </c>
      <c r="AC358" s="172">
        <v>1</v>
      </c>
      <c r="AD358" s="172">
        <v>1</v>
      </c>
      <c r="AE358" s="172">
        <v>1</v>
      </c>
      <c r="AF358" s="172">
        <v>8</v>
      </c>
      <c r="AG358" s="178">
        <v>62</v>
      </c>
      <c r="AH358" s="178">
        <v>312</v>
      </c>
      <c r="AI358" s="178">
        <v>55</v>
      </c>
      <c r="AJ358" s="178">
        <v>20</v>
      </c>
      <c r="AK358" s="178">
        <v>8</v>
      </c>
      <c r="AL358" s="182"/>
      <c r="AM358" s="179" t="s">
        <v>767</v>
      </c>
      <c r="AN358" s="157"/>
    </row>
    <row r="359" spans="1:40" x14ac:dyDescent="0.45">
      <c r="A359" s="157">
        <v>360</v>
      </c>
      <c r="B359" s="180"/>
      <c r="C359" s="181"/>
      <c r="D359" s="169"/>
      <c r="E359" s="182"/>
      <c r="F359" s="176" t="s">
        <v>768</v>
      </c>
      <c r="G359" s="184">
        <v>37</v>
      </c>
      <c r="H359" s="183">
        <f t="shared" si="19"/>
        <v>85</v>
      </c>
      <c r="I359" s="172">
        <v>43</v>
      </c>
      <c r="J359" s="172">
        <v>42</v>
      </c>
      <c r="K359" s="177">
        <v>3</v>
      </c>
      <c r="L359" s="172">
        <v>3</v>
      </c>
      <c r="M359" s="172">
        <v>6</v>
      </c>
      <c r="N359" s="172">
        <v>3</v>
      </c>
      <c r="O359" s="172" t="s">
        <v>108</v>
      </c>
      <c r="P359" s="172">
        <v>2</v>
      </c>
      <c r="Q359" s="172">
        <v>2</v>
      </c>
      <c r="R359" s="172">
        <v>5</v>
      </c>
      <c r="S359" s="172">
        <v>9</v>
      </c>
      <c r="T359" s="172">
        <v>2</v>
      </c>
      <c r="U359" s="172">
        <v>1</v>
      </c>
      <c r="V359" s="172">
        <v>6</v>
      </c>
      <c r="W359" s="172">
        <v>8</v>
      </c>
      <c r="X359" s="172">
        <v>6</v>
      </c>
      <c r="Y359" s="172">
        <v>14</v>
      </c>
      <c r="Z359" s="172">
        <v>8</v>
      </c>
      <c r="AA359" s="172">
        <v>4</v>
      </c>
      <c r="AB359" s="172">
        <v>2</v>
      </c>
      <c r="AC359" s="172">
        <v>1</v>
      </c>
      <c r="AD359" s="172" t="s">
        <v>108</v>
      </c>
      <c r="AE359" s="172" t="s">
        <v>108</v>
      </c>
      <c r="AF359" s="172" t="s">
        <v>108</v>
      </c>
      <c r="AG359" s="178">
        <v>12</v>
      </c>
      <c r="AH359" s="178">
        <v>38</v>
      </c>
      <c r="AI359" s="178">
        <v>35</v>
      </c>
      <c r="AJ359" s="178">
        <v>15</v>
      </c>
      <c r="AK359" s="178">
        <v>3</v>
      </c>
      <c r="AL359" s="182"/>
      <c r="AM359" s="179" t="s">
        <v>768</v>
      </c>
      <c r="AN359" s="157"/>
    </row>
    <row r="360" spans="1:40" x14ac:dyDescent="0.45">
      <c r="A360" s="157">
        <v>361</v>
      </c>
      <c r="B360" s="180"/>
      <c r="C360" s="181"/>
      <c r="D360" s="169"/>
      <c r="E360" s="182"/>
      <c r="F360" s="176" t="s">
        <v>769</v>
      </c>
      <c r="G360" s="184">
        <v>61</v>
      </c>
      <c r="H360" s="183">
        <f t="shared" si="19"/>
        <v>186</v>
      </c>
      <c r="I360" s="172">
        <v>94</v>
      </c>
      <c r="J360" s="172">
        <v>92</v>
      </c>
      <c r="K360" s="177">
        <v>5</v>
      </c>
      <c r="L360" s="172">
        <v>11</v>
      </c>
      <c r="M360" s="172">
        <v>11</v>
      </c>
      <c r="N360" s="172">
        <v>12</v>
      </c>
      <c r="O360" s="172">
        <v>4</v>
      </c>
      <c r="P360" s="172">
        <v>11</v>
      </c>
      <c r="Q360" s="172">
        <v>9</v>
      </c>
      <c r="R360" s="172">
        <v>16</v>
      </c>
      <c r="S360" s="172">
        <v>10</v>
      </c>
      <c r="T360" s="172">
        <v>14</v>
      </c>
      <c r="U360" s="172">
        <v>7</v>
      </c>
      <c r="V360" s="172">
        <v>18</v>
      </c>
      <c r="W360" s="172">
        <v>13</v>
      </c>
      <c r="X360" s="172">
        <v>18</v>
      </c>
      <c r="Y360" s="172">
        <v>7</v>
      </c>
      <c r="Z360" s="172">
        <v>7</v>
      </c>
      <c r="AA360" s="172">
        <v>8</v>
      </c>
      <c r="AB360" s="172">
        <v>3</v>
      </c>
      <c r="AC360" s="172" t="s">
        <v>108</v>
      </c>
      <c r="AD360" s="172" t="s">
        <v>108</v>
      </c>
      <c r="AE360" s="172" t="s">
        <v>108</v>
      </c>
      <c r="AF360" s="172">
        <v>2</v>
      </c>
      <c r="AG360" s="178">
        <v>27</v>
      </c>
      <c r="AH360" s="178">
        <v>114</v>
      </c>
      <c r="AI360" s="178">
        <v>43</v>
      </c>
      <c r="AJ360" s="178">
        <v>18</v>
      </c>
      <c r="AK360" s="178">
        <v>3</v>
      </c>
      <c r="AL360" s="182"/>
      <c r="AM360" s="179" t="s">
        <v>769</v>
      </c>
      <c r="AN360" s="157"/>
    </row>
    <row r="361" spans="1:40" x14ac:dyDescent="0.45">
      <c r="A361" s="157">
        <v>362</v>
      </c>
      <c r="B361" s="180"/>
      <c r="C361" s="181"/>
      <c r="D361" s="169"/>
      <c r="E361" s="182"/>
      <c r="F361" s="176" t="s">
        <v>770</v>
      </c>
      <c r="G361" s="184">
        <v>55</v>
      </c>
      <c r="H361" s="183">
        <f t="shared" si="19"/>
        <v>188</v>
      </c>
      <c r="I361" s="172">
        <v>94</v>
      </c>
      <c r="J361" s="172">
        <v>94</v>
      </c>
      <c r="K361" s="177">
        <v>10</v>
      </c>
      <c r="L361" s="172">
        <v>17</v>
      </c>
      <c r="M361" s="172">
        <v>11</v>
      </c>
      <c r="N361" s="172">
        <v>17</v>
      </c>
      <c r="O361" s="172">
        <v>9</v>
      </c>
      <c r="P361" s="172">
        <v>5</v>
      </c>
      <c r="Q361" s="172">
        <v>9</v>
      </c>
      <c r="R361" s="172">
        <v>19</v>
      </c>
      <c r="S361" s="172">
        <v>12</v>
      </c>
      <c r="T361" s="172">
        <v>20</v>
      </c>
      <c r="U361" s="172">
        <v>15</v>
      </c>
      <c r="V361" s="172">
        <v>9</v>
      </c>
      <c r="W361" s="172">
        <v>5</v>
      </c>
      <c r="X361" s="172">
        <v>7</v>
      </c>
      <c r="Y361" s="172">
        <v>9</v>
      </c>
      <c r="Z361" s="172">
        <v>8</v>
      </c>
      <c r="AA361" s="172">
        <v>4</v>
      </c>
      <c r="AB361" s="172">
        <v>1</v>
      </c>
      <c r="AC361" s="172">
        <v>1</v>
      </c>
      <c r="AD361" s="172" t="s">
        <v>108</v>
      </c>
      <c r="AE361" s="172" t="s">
        <v>108</v>
      </c>
      <c r="AF361" s="172" t="s">
        <v>108</v>
      </c>
      <c r="AG361" s="178">
        <v>38</v>
      </c>
      <c r="AH361" s="178">
        <v>120</v>
      </c>
      <c r="AI361" s="178">
        <v>30</v>
      </c>
      <c r="AJ361" s="178">
        <v>14</v>
      </c>
      <c r="AK361" s="178">
        <v>2</v>
      </c>
      <c r="AL361" s="182"/>
      <c r="AM361" s="179" t="s">
        <v>770</v>
      </c>
      <c r="AN361" s="157"/>
    </row>
    <row r="362" spans="1:40" x14ac:dyDescent="0.45">
      <c r="A362" s="157">
        <v>363</v>
      </c>
      <c r="B362" s="180"/>
      <c r="C362" s="181"/>
      <c r="D362" s="169"/>
      <c r="E362" s="182"/>
      <c r="F362" s="176" t="s">
        <v>771</v>
      </c>
      <c r="G362" s="184">
        <v>72</v>
      </c>
      <c r="H362" s="183">
        <f t="shared" si="19"/>
        <v>199</v>
      </c>
      <c r="I362" s="172">
        <v>95</v>
      </c>
      <c r="J362" s="172">
        <v>104</v>
      </c>
      <c r="K362" s="177">
        <v>7</v>
      </c>
      <c r="L362" s="172">
        <v>12</v>
      </c>
      <c r="M362" s="172">
        <v>11</v>
      </c>
      <c r="N362" s="172">
        <v>15</v>
      </c>
      <c r="O362" s="172">
        <v>9</v>
      </c>
      <c r="P362" s="172">
        <v>11</v>
      </c>
      <c r="Q362" s="172">
        <v>8</v>
      </c>
      <c r="R362" s="172">
        <v>9</v>
      </c>
      <c r="S362" s="172">
        <v>10</v>
      </c>
      <c r="T362" s="172">
        <v>19</v>
      </c>
      <c r="U362" s="172">
        <v>16</v>
      </c>
      <c r="V362" s="172">
        <v>13</v>
      </c>
      <c r="W362" s="172">
        <v>10</v>
      </c>
      <c r="X362" s="172">
        <v>11</v>
      </c>
      <c r="Y362" s="172">
        <v>13</v>
      </c>
      <c r="Z362" s="172">
        <v>10</v>
      </c>
      <c r="AA362" s="172">
        <v>11</v>
      </c>
      <c r="AB362" s="172">
        <v>3</v>
      </c>
      <c r="AC362" s="172">
        <v>1</v>
      </c>
      <c r="AD362" s="172" t="s">
        <v>108</v>
      </c>
      <c r="AE362" s="172" t="s">
        <v>108</v>
      </c>
      <c r="AF362" s="172" t="s">
        <v>108</v>
      </c>
      <c r="AG362" s="178">
        <v>30</v>
      </c>
      <c r="AH362" s="178">
        <v>120</v>
      </c>
      <c r="AI362" s="178">
        <v>49</v>
      </c>
      <c r="AJ362" s="178">
        <v>25</v>
      </c>
      <c r="AK362" s="178">
        <v>4</v>
      </c>
      <c r="AL362" s="182"/>
      <c r="AM362" s="179" t="s">
        <v>771</v>
      </c>
      <c r="AN362" s="157"/>
    </row>
    <row r="363" spans="1:40" x14ac:dyDescent="0.45">
      <c r="A363" s="157">
        <v>364</v>
      </c>
      <c r="B363" s="180"/>
      <c r="C363" s="181"/>
      <c r="D363" s="169"/>
      <c r="E363" s="182"/>
      <c r="F363" s="176" t="s">
        <v>772</v>
      </c>
      <c r="G363" s="184">
        <v>34</v>
      </c>
      <c r="H363" s="183">
        <f t="shared" si="19"/>
        <v>114</v>
      </c>
      <c r="I363" s="172">
        <v>55</v>
      </c>
      <c r="J363" s="172">
        <v>59</v>
      </c>
      <c r="K363" s="177">
        <v>8</v>
      </c>
      <c r="L363" s="172">
        <v>11</v>
      </c>
      <c r="M363" s="172">
        <v>3</v>
      </c>
      <c r="N363" s="172">
        <v>3</v>
      </c>
      <c r="O363" s="172">
        <v>7</v>
      </c>
      <c r="P363" s="172">
        <v>4</v>
      </c>
      <c r="Q363" s="172">
        <v>3</v>
      </c>
      <c r="R363" s="172">
        <v>11</v>
      </c>
      <c r="S363" s="172">
        <v>7</v>
      </c>
      <c r="T363" s="172">
        <v>4</v>
      </c>
      <c r="U363" s="172">
        <v>12</v>
      </c>
      <c r="V363" s="172">
        <v>7</v>
      </c>
      <c r="W363" s="172">
        <v>7</v>
      </c>
      <c r="X363" s="172">
        <v>9</v>
      </c>
      <c r="Y363" s="172">
        <v>8</v>
      </c>
      <c r="Z363" s="172">
        <v>4</v>
      </c>
      <c r="AA363" s="172">
        <v>4</v>
      </c>
      <c r="AB363" s="172">
        <v>2</v>
      </c>
      <c r="AC363" s="172" t="s">
        <v>108</v>
      </c>
      <c r="AD363" s="172" t="s">
        <v>108</v>
      </c>
      <c r="AE363" s="172" t="s">
        <v>108</v>
      </c>
      <c r="AF363" s="172" t="s">
        <v>108</v>
      </c>
      <c r="AG363" s="178">
        <v>22</v>
      </c>
      <c r="AH363" s="178">
        <v>65</v>
      </c>
      <c r="AI363" s="178">
        <v>27</v>
      </c>
      <c r="AJ363" s="178">
        <v>10</v>
      </c>
      <c r="AK363" s="178">
        <v>2</v>
      </c>
      <c r="AL363" s="182"/>
      <c r="AM363" s="179" t="s">
        <v>772</v>
      </c>
      <c r="AN363" s="157"/>
    </row>
    <row r="364" spans="1:40" x14ac:dyDescent="0.45">
      <c r="A364" s="157">
        <v>365</v>
      </c>
      <c r="B364" s="180"/>
      <c r="C364" s="181"/>
      <c r="D364" s="169"/>
      <c r="E364" s="182"/>
      <c r="F364" s="176" t="s">
        <v>773</v>
      </c>
      <c r="G364" s="184">
        <v>44</v>
      </c>
      <c r="H364" s="183">
        <f t="shared" si="19"/>
        <v>144</v>
      </c>
      <c r="I364" s="172">
        <v>76</v>
      </c>
      <c r="J364" s="172">
        <v>68</v>
      </c>
      <c r="K364" s="177">
        <v>5</v>
      </c>
      <c r="L364" s="172">
        <v>10</v>
      </c>
      <c r="M364" s="172">
        <v>8</v>
      </c>
      <c r="N364" s="172">
        <v>3</v>
      </c>
      <c r="O364" s="172">
        <v>4</v>
      </c>
      <c r="P364" s="172">
        <v>2</v>
      </c>
      <c r="Q364" s="172">
        <v>7</v>
      </c>
      <c r="R364" s="172">
        <v>9</v>
      </c>
      <c r="S364" s="172">
        <v>11</v>
      </c>
      <c r="T364" s="172">
        <v>12</v>
      </c>
      <c r="U364" s="172">
        <v>6</v>
      </c>
      <c r="V364" s="172">
        <v>6</v>
      </c>
      <c r="W364" s="172">
        <v>8</v>
      </c>
      <c r="X364" s="172">
        <v>10</v>
      </c>
      <c r="Y364" s="172">
        <v>18</v>
      </c>
      <c r="Z364" s="172">
        <v>12</v>
      </c>
      <c r="AA364" s="172">
        <v>7</v>
      </c>
      <c r="AB364" s="172">
        <v>6</v>
      </c>
      <c r="AC364" s="172" t="s">
        <v>108</v>
      </c>
      <c r="AD364" s="172" t="s">
        <v>108</v>
      </c>
      <c r="AE364" s="172" t="s">
        <v>108</v>
      </c>
      <c r="AF364" s="172" t="s">
        <v>108</v>
      </c>
      <c r="AG364" s="178">
        <v>23</v>
      </c>
      <c r="AH364" s="178">
        <v>68</v>
      </c>
      <c r="AI364" s="178">
        <v>53</v>
      </c>
      <c r="AJ364" s="178">
        <v>25</v>
      </c>
      <c r="AK364" s="178">
        <v>6</v>
      </c>
      <c r="AL364" s="182"/>
      <c r="AM364" s="179" t="s">
        <v>773</v>
      </c>
      <c r="AN364" s="157"/>
    </row>
    <row r="365" spans="1:40" x14ac:dyDescent="0.45">
      <c r="A365" s="157">
        <v>366</v>
      </c>
      <c r="B365" s="180"/>
      <c r="C365" s="181"/>
      <c r="D365" s="169"/>
      <c r="E365" s="182"/>
      <c r="F365" s="176" t="s">
        <v>774</v>
      </c>
      <c r="G365" s="184">
        <v>1509</v>
      </c>
      <c r="H365" s="183">
        <f t="shared" si="19"/>
        <v>3989</v>
      </c>
      <c r="I365" s="172">
        <v>1948</v>
      </c>
      <c r="J365" s="172">
        <v>2041</v>
      </c>
      <c r="K365" s="177">
        <v>109</v>
      </c>
      <c r="L365" s="172">
        <v>195</v>
      </c>
      <c r="M365" s="172">
        <v>217</v>
      </c>
      <c r="N365" s="172">
        <v>230</v>
      </c>
      <c r="O365" s="172">
        <v>182</v>
      </c>
      <c r="P365" s="172">
        <v>143</v>
      </c>
      <c r="Q365" s="172">
        <v>156</v>
      </c>
      <c r="R365" s="172">
        <v>177</v>
      </c>
      <c r="S365" s="172">
        <v>297</v>
      </c>
      <c r="T365" s="172">
        <v>327</v>
      </c>
      <c r="U365" s="172">
        <v>273</v>
      </c>
      <c r="V365" s="172">
        <v>250</v>
      </c>
      <c r="W365" s="172">
        <v>244</v>
      </c>
      <c r="X365" s="172">
        <v>273</v>
      </c>
      <c r="Y365" s="172">
        <v>301</v>
      </c>
      <c r="Z365" s="172">
        <v>206</v>
      </c>
      <c r="AA365" s="172">
        <v>180</v>
      </c>
      <c r="AB365" s="172">
        <v>135</v>
      </c>
      <c r="AC365" s="172">
        <v>59</v>
      </c>
      <c r="AD365" s="172">
        <v>17</v>
      </c>
      <c r="AE365" s="172">
        <v>2</v>
      </c>
      <c r="AF365" s="172">
        <v>16</v>
      </c>
      <c r="AG365" s="178">
        <v>521</v>
      </c>
      <c r="AH365" s="178">
        <v>2279</v>
      </c>
      <c r="AI365" s="178">
        <v>1173</v>
      </c>
      <c r="AJ365" s="178">
        <v>599</v>
      </c>
      <c r="AK365" s="178">
        <v>213</v>
      </c>
      <c r="AL365" s="182"/>
      <c r="AM365" s="179" t="s">
        <v>774</v>
      </c>
      <c r="AN365" s="157"/>
    </row>
    <row r="366" spans="1:40" x14ac:dyDescent="0.45">
      <c r="A366" s="157">
        <v>367</v>
      </c>
      <c r="B366" s="180"/>
      <c r="C366" s="181"/>
      <c r="D366" s="169"/>
      <c r="E366" s="182"/>
      <c r="F366" s="176" t="s">
        <v>775</v>
      </c>
      <c r="G366" s="184">
        <v>563</v>
      </c>
      <c r="H366" s="183">
        <f t="shared" si="19"/>
        <v>1431</v>
      </c>
      <c r="I366" s="172">
        <v>710</v>
      </c>
      <c r="J366" s="172">
        <v>721</v>
      </c>
      <c r="K366" s="177">
        <v>76</v>
      </c>
      <c r="L366" s="172">
        <v>65</v>
      </c>
      <c r="M366" s="172">
        <v>63</v>
      </c>
      <c r="N366" s="172">
        <v>66</v>
      </c>
      <c r="O366" s="172">
        <v>70</v>
      </c>
      <c r="P366" s="172">
        <v>85</v>
      </c>
      <c r="Q366" s="172">
        <v>110</v>
      </c>
      <c r="R366" s="172">
        <v>97</v>
      </c>
      <c r="S366" s="172">
        <v>94</v>
      </c>
      <c r="T366" s="172">
        <v>110</v>
      </c>
      <c r="U366" s="172">
        <v>102</v>
      </c>
      <c r="V366" s="172">
        <v>94</v>
      </c>
      <c r="W366" s="172">
        <v>77</v>
      </c>
      <c r="X366" s="172">
        <v>70</v>
      </c>
      <c r="Y366" s="172">
        <v>60</v>
      </c>
      <c r="Z366" s="172">
        <v>78</v>
      </c>
      <c r="AA366" s="172">
        <v>54</v>
      </c>
      <c r="AB366" s="172">
        <v>33</v>
      </c>
      <c r="AC366" s="172">
        <v>10</v>
      </c>
      <c r="AD366" s="172">
        <v>2</v>
      </c>
      <c r="AE366" s="172" t="s">
        <v>108</v>
      </c>
      <c r="AF366" s="172">
        <v>15</v>
      </c>
      <c r="AG366" s="178">
        <v>204</v>
      </c>
      <c r="AH366" s="178">
        <v>905</v>
      </c>
      <c r="AI366" s="178">
        <v>307</v>
      </c>
      <c r="AJ366" s="178">
        <v>177</v>
      </c>
      <c r="AK366" s="178">
        <v>45</v>
      </c>
      <c r="AL366" s="182"/>
      <c r="AM366" s="179" t="s">
        <v>775</v>
      </c>
      <c r="AN366" s="157"/>
    </row>
    <row r="367" spans="1:40" x14ac:dyDescent="0.45">
      <c r="A367" s="157">
        <v>368</v>
      </c>
      <c r="B367" s="180"/>
      <c r="C367" s="181"/>
      <c r="D367" s="169"/>
      <c r="E367" s="182"/>
      <c r="F367" s="176" t="s">
        <v>776</v>
      </c>
      <c r="G367" s="184">
        <v>78</v>
      </c>
      <c r="H367" s="183">
        <f t="shared" si="19"/>
        <v>195</v>
      </c>
      <c r="I367" s="172">
        <v>89</v>
      </c>
      <c r="J367" s="172">
        <v>106</v>
      </c>
      <c r="K367" s="177">
        <v>6</v>
      </c>
      <c r="L367" s="172">
        <v>2</v>
      </c>
      <c r="M367" s="172">
        <v>5</v>
      </c>
      <c r="N367" s="172">
        <v>12</v>
      </c>
      <c r="O367" s="172">
        <v>5</v>
      </c>
      <c r="P367" s="172">
        <v>3</v>
      </c>
      <c r="Q367" s="172">
        <v>7</v>
      </c>
      <c r="R367" s="172">
        <v>9</v>
      </c>
      <c r="S367" s="172">
        <v>12</v>
      </c>
      <c r="T367" s="172">
        <v>13</v>
      </c>
      <c r="U367" s="172">
        <v>9</v>
      </c>
      <c r="V367" s="172">
        <v>12</v>
      </c>
      <c r="W367" s="172">
        <v>16</v>
      </c>
      <c r="X367" s="172">
        <v>25</v>
      </c>
      <c r="Y367" s="172">
        <v>19</v>
      </c>
      <c r="Z367" s="172">
        <v>11</v>
      </c>
      <c r="AA367" s="172">
        <v>15</v>
      </c>
      <c r="AB367" s="172">
        <v>7</v>
      </c>
      <c r="AC367" s="172">
        <v>6</v>
      </c>
      <c r="AD367" s="172" t="s">
        <v>108</v>
      </c>
      <c r="AE367" s="172">
        <v>1</v>
      </c>
      <c r="AF367" s="172" t="s">
        <v>108</v>
      </c>
      <c r="AG367" s="178">
        <v>13</v>
      </c>
      <c r="AH367" s="178">
        <v>98</v>
      </c>
      <c r="AI367" s="178">
        <v>84</v>
      </c>
      <c r="AJ367" s="178">
        <v>40</v>
      </c>
      <c r="AK367" s="178">
        <v>14</v>
      </c>
      <c r="AL367" s="182"/>
      <c r="AM367" s="179" t="s">
        <v>776</v>
      </c>
      <c r="AN367" s="157"/>
    </row>
    <row r="368" spans="1:40" x14ac:dyDescent="0.45">
      <c r="A368" s="157">
        <v>369</v>
      </c>
      <c r="B368" s="180"/>
      <c r="C368" s="181"/>
      <c r="D368" s="169"/>
      <c r="E368" s="182"/>
      <c r="F368" s="176" t="s">
        <v>777</v>
      </c>
      <c r="G368" s="184">
        <v>88</v>
      </c>
      <c r="H368" s="183">
        <f t="shared" si="19"/>
        <v>378</v>
      </c>
      <c r="I368" s="172">
        <v>165</v>
      </c>
      <c r="J368" s="172">
        <v>213</v>
      </c>
      <c r="K368" s="177">
        <v>4</v>
      </c>
      <c r="L368" s="172">
        <v>7</v>
      </c>
      <c r="M368" s="172">
        <v>12</v>
      </c>
      <c r="N368" s="172">
        <v>13</v>
      </c>
      <c r="O368" s="172">
        <v>10</v>
      </c>
      <c r="P368" s="172">
        <v>15</v>
      </c>
      <c r="Q368" s="172">
        <v>7</v>
      </c>
      <c r="R368" s="172">
        <v>12</v>
      </c>
      <c r="S368" s="172">
        <v>12</v>
      </c>
      <c r="T368" s="172">
        <v>18</v>
      </c>
      <c r="U368" s="172">
        <v>19</v>
      </c>
      <c r="V368" s="172">
        <v>30</v>
      </c>
      <c r="W368" s="172">
        <v>29</v>
      </c>
      <c r="X368" s="172">
        <v>37</v>
      </c>
      <c r="Y368" s="172">
        <v>44</v>
      </c>
      <c r="Z368" s="172">
        <v>32</v>
      </c>
      <c r="AA368" s="172">
        <v>36</v>
      </c>
      <c r="AB368" s="172">
        <v>28</v>
      </c>
      <c r="AC368" s="172">
        <v>9</v>
      </c>
      <c r="AD368" s="172">
        <v>3</v>
      </c>
      <c r="AE368" s="172">
        <v>1</v>
      </c>
      <c r="AF368" s="172" t="s">
        <v>108</v>
      </c>
      <c r="AG368" s="178">
        <v>23</v>
      </c>
      <c r="AH368" s="178">
        <v>165</v>
      </c>
      <c r="AI368" s="178">
        <v>190</v>
      </c>
      <c r="AJ368" s="178">
        <v>109</v>
      </c>
      <c r="AK368" s="178">
        <v>41</v>
      </c>
      <c r="AL368" s="182"/>
      <c r="AM368" s="179" t="s">
        <v>777</v>
      </c>
      <c r="AN368" s="157"/>
    </row>
    <row r="369" spans="1:40" x14ac:dyDescent="0.45">
      <c r="A369" s="157">
        <v>370</v>
      </c>
      <c r="B369" s="180"/>
      <c r="C369" s="181"/>
      <c r="D369" s="169"/>
      <c r="E369" s="182"/>
      <c r="F369" s="176" t="s">
        <v>778</v>
      </c>
      <c r="G369" s="184">
        <v>127</v>
      </c>
      <c r="H369" s="183">
        <f t="shared" si="19"/>
        <v>281</v>
      </c>
      <c r="I369" s="172">
        <v>131</v>
      </c>
      <c r="J369" s="172">
        <v>150</v>
      </c>
      <c r="K369" s="177">
        <v>7</v>
      </c>
      <c r="L369" s="172">
        <v>8</v>
      </c>
      <c r="M369" s="172">
        <v>15</v>
      </c>
      <c r="N369" s="172">
        <v>8</v>
      </c>
      <c r="O369" s="172">
        <v>11</v>
      </c>
      <c r="P369" s="172">
        <v>9</v>
      </c>
      <c r="Q369" s="172">
        <v>9</v>
      </c>
      <c r="R369" s="172">
        <v>22</v>
      </c>
      <c r="S369" s="172">
        <v>22</v>
      </c>
      <c r="T369" s="172">
        <v>24</v>
      </c>
      <c r="U369" s="172">
        <v>12</v>
      </c>
      <c r="V369" s="172">
        <v>18</v>
      </c>
      <c r="W369" s="172">
        <v>16</v>
      </c>
      <c r="X369" s="172">
        <v>16</v>
      </c>
      <c r="Y369" s="172">
        <v>24</v>
      </c>
      <c r="Z369" s="172">
        <v>20</v>
      </c>
      <c r="AA369" s="172">
        <v>16</v>
      </c>
      <c r="AB369" s="172">
        <v>8</v>
      </c>
      <c r="AC369" s="172">
        <v>1</v>
      </c>
      <c r="AD369" s="172">
        <v>3</v>
      </c>
      <c r="AE369" s="172" t="s">
        <v>108</v>
      </c>
      <c r="AF369" s="172">
        <v>12</v>
      </c>
      <c r="AG369" s="178">
        <v>30</v>
      </c>
      <c r="AH369" s="178">
        <v>151</v>
      </c>
      <c r="AI369" s="178">
        <v>88</v>
      </c>
      <c r="AJ369" s="178">
        <v>48</v>
      </c>
      <c r="AK369" s="178">
        <v>12</v>
      </c>
      <c r="AL369" s="182"/>
      <c r="AM369" s="179" t="s">
        <v>778</v>
      </c>
      <c r="AN369" s="157"/>
    </row>
    <row r="370" spans="1:40" x14ac:dyDescent="0.45">
      <c r="A370" s="157">
        <v>371</v>
      </c>
      <c r="B370" s="180"/>
      <c r="C370" s="181"/>
      <c r="D370" s="169"/>
      <c r="E370" s="182"/>
      <c r="F370" s="176" t="s">
        <v>779</v>
      </c>
      <c r="G370" s="184">
        <v>64</v>
      </c>
      <c r="H370" s="183">
        <f t="shared" si="19"/>
        <v>139</v>
      </c>
      <c r="I370" s="172">
        <v>65</v>
      </c>
      <c r="J370" s="172">
        <v>74</v>
      </c>
      <c r="K370" s="177">
        <v>1</v>
      </c>
      <c r="L370" s="172">
        <v>2</v>
      </c>
      <c r="M370" s="172">
        <v>4</v>
      </c>
      <c r="N370" s="172">
        <v>5</v>
      </c>
      <c r="O370" s="172">
        <v>5</v>
      </c>
      <c r="P370" s="172">
        <v>7</v>
      </c>
      <c r="Q370" s="172">
        <v>1</v>
      </c>
      <c r="R370" s="172">
        <v>7</v>
      </c>
      <c r="S370" s="172">
        <v>3</v>
      </c>
      <c r="T370" s="172">
        <v>12</v>
      </c>
      <c r="U370" s="172">
        <v>5</v>
      </c>
      <c r="V370" s="172">
        <v>10</v>
      </c>
      <c r="W370" s="172">
        <v>14</v>
      </c>
      <c r="X370" s="172">
        <v>23</v>
      </c>
      <c r="Y370" s="172">
        <v>11</v>
      </c>
      <c r="Z370" s="172">
        <v>9</v>
      </c>
      <c r="AA370" s="172">
        <v>7</v>
      </c>
      <c r="AB370" s="172">
        <v>8</v>
      </c>
      <c r="AC370" s="172">
        <v>5</v>
      </c>
      <c r="AD370" s="172" t="s">
        <v>108</v>
      </c>
      <c r="AE370" s="172" t="s">
        <v>108</v>
      </c>
      <c r="AF370" s="172" t="s">
        <v>108</v>
      </c>
      <c r="AG370" s="178">
        <v>7</v>
      </c>
      <c r="AH370" s="178">
        <v>69</v>
      </c>
      <c r="AI370" s="178">
        <v>63</v>
      </c>
      <c r="AJ370" s="178">
        <v>29</v>
      </c>
      <c r="AK370" s="178">
        <v>13</v>
      </c>
      <c r="AL370" s="182"/>
      <c r="AM370" s="179" t="s">
        <v>779</v>
      </c>
      <c r="AN370" s="157"/>
    </row>
    <row r="371" spans="1:40" x14ac:dyDescent="0.45">
      <c r="A371" s="157">
        <v>372</v>
      </c>
      <c r="B371" s="180"/>
      <c r="C371" s="181"/>
      <c r="D371" s="169"/>
      <c r="E371" s="182"/>
      <c r="F371" s="176" t="s">
        <v>780</v>
      </c>
      <c r="G371" s="184">
        <v>76</v>
      </c>
      <c r="H371" s="183">
        <f t="shared" si="19"/>
        <v>198</v>
      </c>
      <c r="I371" s="172">
        <v>100</v>
      </c>
      <c r="J371" s="172">
        <v>98</v>
      </c>
      <c r="K371" s="177">
        <v>2</v>
      </c>
      <c r="L371" s="172">
        <v>7</v>
      </c>
      <c r="M371" s="172">
        <v>8</v>
      </c>
      <c r="N371" s="172">
        <v>13</v>
      </c>
      <c r="O371" s="172">
        <v>7</v>
      </c>
      <c r="P371" s="172">
        <v>7</v>
      </c>
      <c r="Q371" s="172">
        <v>3</v>
      </c>
      <c r="R371" s="172">
        <v>8</v>
      </c>
      <c r="S371" s="172">
        <v>13</v>
      </c>
      <c r="T371" s="172">
        <v>22</v>
      </c>
      <c r="U371" s="172">
        <v>11</v>
      </c>
      <c r="V371" s="172">
        <v>9</v>
      </c>
      <c r="W371" s="172">
        <v>14</v>
      </c>
      <c r="X371" s="172">
        <v>16</v>
      </c>
      <c r="Y371" s="172">
        <v>16</v>
      </c>
      <c r="Z371" s="172">
        <v>22</v>
      </c>
      <c r="AA371" s="172">
        <v>14</v>
      </c>
      <c r="AB371" s="172">
        <v>4</v>
      </c>
      <c r="AC371" s="172">
        <v>2</v>
      </c>
      <c r="AD371" s="172" t="s">
        <v>108</v>
      </c>
      <c r="AE371" s="172" t="s">
        <v>108</v>
      </c>
      <c r="AF371" s="172" t="s">
        <v>108</v>
      </c>
      <c r="AG371" s="178">
        <v>17</v>
      </c>
      <c r="AH371" s="178">
        <v>107</v>
      </c>
      <c r="AI371" s="178">
        <v>74</v>
      </c>
      <c r="AJ371" s="178">
        <v>42</v>
      </c>
      <c r="AK371" s="178">
        <v>6</v>
      </c>
      <c r="AL371" s="182"/>
      <c r="AM371" s="179" t="s">
        <v>780</v>
      </c>
      <c r="AN371" s="157"/>
    </row>
    <row r="372" spans="1:40" x14ac:dyDescent="0.45">
      <c r="A372" s="157">
        <v>373</v>
      </c>
      <c r="B372" s="180"/>
      <c r="C372" s="181"/>
      <c r="D372" s="169"/>
      <c r="E372" s="182"/>
      <c r="F372" s="176"/>
      <c r="G372" s="184"/>
      <c r="H372" s="183"/>
      <c r="I372" s="172"/>
      <c r="J372" s="172"/>
      <c r="K372" s="177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8"/>
      <c r="AH372" s="178"/>
      <c r="AI372" s="178"/>
      <c r="AJ372" s="178"/>
      <c r="AK372" s="178"/>
      <c r="AL372" s="182"/>
      <c r="AM372" s="179"/>
      <c r="AN372" s="157"/>
    </row>
    <row r="373" spans="1:40" x14ac:dyDescent="0.45">
      <c r="A373" s="157">
        <v>374</v>
      </c>
      <c r="B373" s="180"/>
      <c r="C373" s="181"/>
      <c r="D373" s="169"/>
      <c r="E373" s="182" t="s">
        <v>781</v>
      </c>
      <c r="F373" s="176"/>
      <c r="G373" s="184">
        <f>SUM(G374:G378)</f>
        <v>2742</v>
      </c>
      <c r="H373" s="183">
        <f>SUM(H374:H378)</f>
        <v>7211</v>
      </c>
      <c r="I373" s="183">
        <f>SUM(I374:I378)</f>
        <v>3562</v>
      </c>
      <c r="J373" s="183">
        <f>SUM(J374:J378)</f>
        <v>3649</v>
      </c>
      <c r="K373" s="177">
        <f>SUM(K374:K378)</f>
        <v>288</v>
      </c>
      <c r="L373" s="172">
        <f t="shared" ref="L373:AK373" si="20">SUM(L374:L378)</f>
        <v>322</v>
      </c>
      <c r="M373" s="172">
        <f t="shared" si="20"/>
        <v>357</v>
      </c>
      <c r="N373" s="172">
        <f t="shared" si="20"/>
        <v>347</v>
      </c>
      <c r="O373" s="172">
        <f t="shared" si="20"/>
        <v>369</v>
      </c>
      <c r="P373" s="172">
        <f t="shared" si="20"/>
        <v>345</v>
      </c>
      <c r="Q373" s="172">
        <f t="shared" si="20"/>
        <v>387</v>
      </c>
      <c r="R373" s="172">
        <f t="shared" si="20"/>
        <v>374</v>
      </c>
      <c r="S373" s="172">
        <f t="shared" si="20"/>
        <v>469</v>
      </c>
      <c r="T373" s="172">
        <f t="shared" si="20"/>
        <v>575</v>
      </c>
      <c r="U373" s="172">
        <f t="shared" si="20"/>
        <v>514</v>
      </c>
      <c r="V373" s="172">
        <f t="shared" si="20"/>
        <v>472</v>
      </c>
      <c r="W373" s="172">
        <f t="shared" si="20"/>
        <v>395</v>
      </c>
      <c r="X373" s="172">
        <f t="shared" si="20"/>
        <v>450</v>
      </c>
      <c r="Y373" s="172">
        <f t="shared" si="20"/>
        <v>519</v>
      </c>
      <c r="Z373" s="172">
        <f t="shared" si="20"/>
        <v>427</v>
      </c>
      <c r="AA373" s="172">
        <f t="shared" si="20"/>
        <v>314</v>
      </c>
      <c r="AB373" s="172">
        <f t="shared" si="20"/>
        <v>156</v>
      </c>
      <c r="AC373" s="172">
        <f t="shared" si="20"/>
        <v>56</v>
      </c>
      <c r="AD373" s="172">
        <f t="shared" si="20"/>
        <v>10</v>
      </c>
      <c r="AE373" s="172">
        <f t="shared" si="20"/>
        <v>1</v>
      </c>
      <c r="AF373" s="172">
        <f t="shared" si="20"/>
        <v>64</v>
      </c>
      <c r="AG373" s="177">
        <f t="shared" si="20"/>
        <v>967</v>
      </c>
      <c r="AH373" s="177">
        <f t="shared" si="20"/>
        <v>4247</v>
      </c>
      <c r="AI373" s="177">
        <f t="shared" si="20"/>
        <v>1933</v>
      </c>
      <c r="AJ373" s="177">
        <f t="shared" si="20"/>
        <v>964</v>
      </c>
      <c r="AK373" s="177">
        <f t="shared" si="20"/>
        <v>223</v>
      </c>
      <c r="AL373" s="182" t="s">
        <v>781</v>
      </c>
      <c r="AM373" s="179"/>
      <c r="AN373" s="157"/>
    </row>
    <row r="374" spans="1:40" x14ac:dyDescent="0.45">
      <c r="A374" s="157">
        <v>375</v>
      </c>
      <c r="B374" s="180"/>
      <c r="C374" s="181"/>
      <c r="D374" s="169"/>
      <c r="E374" s="182"/>
      <c r="F374" s="176" t="s">
        <v>782</v>
      </c>
      <c r="G374" s="184">
        <v>363</v>
      </c>
      <c r="H374" s="183">
        <f>SUM(K374:AF374)</f>
        <v>927</v>
      </c>
      <c r="I374" s="172">
        <v>460</v>
      </c>
      <c r="J374" s="172">
        <v>467</v>
      </c>
      <c r="K374" s="177">
        <v>28</v>
      </c>
      <c r="L374" s="172">
        <v>51</v>
      </c>
      <c r="M374" s="172">
        <v>50</v>
      </c>
      <c r="N374" s="172">
        <v>48</v>
      </c>
      <c r="O374" s="172">
        <v>61</v>
      </c>
      <c r="P374" s="172">
        <v>50</v>
      </c>
      <c r="Q374" s="172">
        <v>50</v>
      </c>
      <c r="R374" s="172">
        <v>44</v>
      </c>
      <c r="S374" s="172">
        <v>57</v>
      </c>
      <c r="T374" s="172">
        <v>74</v>
      </c>
      <c r="U374" s="172">
        <v>74</v>
      </c>
      <c r="V374" s="172">
        <v>54</v>
      </c>
      <c r="W374" s="172">
        <v>58</v>
      </c>
      <c r="X374" s="172">
        <v>47</v>
      </c>
      <c r="Y374" s="172">
        <v>55</v>
      </c>
      <c r="Z374" s="172">
        <v>48</v>
      </c>
      <c r="AA374" s="172">
        <v>37</v>
      </c>
      <c r="AB374" s="172">
        <v>19</v>
      </c>
      <c r="AC374" s="172">
        <v>11</v>
      </c>
      <c r="AD374" s="172" t="s">
        <v>108</v>
      </c>
      <c r="AE374" s="172">
        <v>1</v>
      </c>
      <c r="AF374" s="172">
        <v>10</v>
      </c>
      <c r="AG374" s="178">
        <v>129</v>
      </c>
      <c r="AH374" s="178">
        <v>570</v>
      </c>
      <c r="AI374" s="178">
        <v>218</v>
      </c>
      <c r="AJ374" s="178">
        <v>116</v>
      </c>
      <c r="AK374" s="178">
        <v>31</v>
      </c>
      <c r="AL374" s="182"/>
      <c r="AM374" s="179" t="s">
        <v>782</v>
      </c>
      <c r="AN374" s="157"/>
    </row>
    <row r="375" spans="1:40" x14ac:dyDescent="0.45">
      <c r="A375" s="157">
        <v>376</v>
      </c>
      <c r="B375" s="180"/>
      <c r="C375" s="181"/>
      <c r="D375" s="169"/>
      <c r="E375" s="182"/>
      <c r="F375" s="176" t="s">
        <v>783</v>
      </c>
      <c r="G375" s="184">
        <v>350</v>
      </c>
      <c r="H375" s="183">
        <f>SUM(K375:AF375)</f>
        <v>930</v>
      </c>
      <c r="I375" s="172">
        <v>454</v>
      </c>
      <c r="J375" s="172">
        <v>476</v>
      </c>
      <c r="K375" s="177">
        <v>33</v>
      </c>
      <c r="L375" s="172">
        <v>49</v>
      </c>
      <c r="M375" s="172">
        <v>39</v>
      </c>
      <c r="N375" s="172">
        <v>45</v>
      </c>
      <c r="O375" s="172">
        <v>41</v>
      </c>
      <c r="P375" s="172">
        <v>38</v>
      </c>
      <c r="Q375" s="172">
        <v>46</v>
      </c>
      <c r="R375" s="172">
        <v>63</v>
      </c>
      <c r="S375" s="172">
        <v>54</v>
      </c>
      <c r="T375" s="172">
        <v>60</v>
      </c>
      <c r="U375" s="172">
        <v>58</v>
      </c>
      <c r="V375" s="172">
        <v>62</v>
      </c>
      <c r="W375" s="172">
        <v>57</v>
      </c>
      <c r="X375" s="172">
        <v>74</v>
      </c>
      <c r="Y375" s="172">
        <v>72</v>
      </c>
      <c r="Z375" s="172">
        <v>63</v>
      </c>
      <c r="AA375" s="172">
        <v>49</v>
      </c>
      <c r="AB375" s="172">
        <v>21</v>
      </c>
      <c r="AC375" s="172">
        <v>4</v>
      </c>
      <c r="AD375" s="172">
        <v>1</v>
      </c>
      <c r="AE375" s="172" t="s">
        <v>108</v>
      </c>
      <c r="AF375" s="172">
        <v>1</v>
      </c>
      <c r="AG375" s="178">
        <v>121</v>
      </c>
      <c r="AH375" s="178">
        <v>524</v>
      </c>
      <c r="AI375" s="178">
        <v>284</v>
      </c>
      <c r="AJ375" s="178">
        <v>138</v>
      </c>
      <c r="AK375" s="178">
        <v>26</v>
      </c>
      <c r="AL375" s="182"/>
      <c r="AM375" s="179" t="s">
        <v>783</v>
      </c>
      <c r="AN375" s="157"/>
    </row>
    <row r="376" spans="1:40" x14ac:dyDescent="0.45">
      <c r="A376" s="157">
        <v>377</v>
      </c>
      <c r="B376" s="180"/>
      <c r="C376" s="181"/>
      <c r="D376" s="169"/>
      <c r="E376" s="182"/>
      <c r="F376" s="176" t="s">
        <v>784</v>
      </c>
      <c r="G376" s="184">
        <v>1457</v>
      </c>
      <c r="H376" s="183">
        <f>SUM(K376:AF376)</f>
        <v>3805</v>
      </c>
      <c r="I376" s="172">
        <v>1904</v>
      </c>
      <c r="J376" s="172">
        <v>1901</v>
      </c>
      <c r="K376" s="177">
        <v>168</v>
      </c>
      <c r="L376" s="172">
        <v>174</v>
      </c>
      <c r="M376" s="172">
        <v>204</v>
      </c>
      <c r="N376" s="172">
        <v>179</v>
      </c>
      <c r="O376" s="172">
        <v>188</v>
      </c>
      <c r="P376" s="172">
        <v>185</v>
      </c>
      <c r="Q376" s="172">
        <v>209</v>
      </c>
      <c r="R376" s="172">
        <v>205</v>
      </c>
      <c r="S376" s="172">
        <v>256</v>
      </c>
      <c r="T376" s="172">
        <v>321</v>
      </c>
      <c r="U376" s="172">
        <v>271</v>
      </c>
      <c r="V376" s="172">
        <v>253</v>
      </c>
      <c r="W376" s="172">
        <v>199</v>
      </c>
      <c r="X376" s="172">
        <v>221</v>
      </c>
      <c r="Y376" s="172">
        <v>261</v>
      </c>
      <c r="Z376" s="172">
        <v>212</v>
      </c>
      <c r="AA376" s="172">
        <v>152</v>
      </c>
      <c r="AB376" s="172">
        <v>72</v>
      </c>
      <c r="AC376" s="172">
        <v>27</v>
      </c>
      <c r="AD376" s="172">
        <v>6</v>
      </c>
      <c r="AE376" s="172" t="s">
        <v>108</v>
      </c>
      <c r="AF376" s="172">
        <v>42</v>
      </c>
      <c r="AG376" s="178">
        <v>546</v>
      </c>
      <c r="AH376" s="178">
        <v>2266</v>
      </c>
      <c r="AI376" s="178">
        <v>951</v>
      </c>
      <c r="AJ376" s="178">
        <v>469</v>
      </c>
      <c r="AK376" s="178">
        <v>105</v>
      </c>
      <c r="AL376" s="182"/>
      <c r="AM376" s="179" t="s">
        <v>784</v>
      </c>
      <c r="AN376" s="157"/>
    </row>
    <row r="377" spans="1:40" x14ac:dyDescent="0.45">
      <c r="A377" s="157">
        <v>378</v>
      </c>
      <c r="B377" s="180"/>
      <c r="C377" s="181"/>
      <c r="D377" s="169"/>
      <c r="E377" s="182"/>
      <c r="F377" s="176" t="s">
        <v>785</v>
      </c>
      <c r="G377" s="184">
        <v>109</v>
      </c>
      <c r="H377" s="183">
        <f>SUM(K377:AF377)</f>
        <v>348</v>
      </c>
      <c r="I377" s="172">
        <v>167</v>
      </c>
      <c r="J377" s="172">
        <v>181</v>
      </c>
      <c r="K377" s="177">
        <v>10</v>
      </c>
      <c r="L377" s="172">
        <v>9</v>
      </c>
      <c r="M377" s="172">
        <v>13</v>
      </c>
      <c r="N377" s="172">
        <v>21</v>
      </c>
      <c r="O377" s="172">
        <v>10</v>
      </c>
      <c r="P377" s="172">
        <v>11</v>
      </c>
      <c r="Q377" s="172">
        <v>16</v>
      </c>
      <c r="R377" s="172">
        <v>8</v>
      </c>
      <c r="S377" s="172">
        <v>26</v>
      </c>
      <c r="T377" s="172">
        <v>24</v>
      </c>
      <c r="U377" s="172">
        <v>22</v>
      </c>
      <c r="V377" s="172">
        <v>22</v>
      </c>
      <c r="W377" s="172">
        <v>19</v>
      </c>
      <c r="X377" s="172">
        <v>28</v>
      </c>
      <c r="Y377" s="172">
        <v>35</v>
      </c>
      <c r="Z377" s="172">
        <v>30</v>
      </c>
      <c r="AA377" s="172">
        <v>22</v>
      </c>
      <c r="AB377" s="172">
        <v>15</v>
      </c>
      <c r="AC377" s="172">
        <v>6</v>
      </c>
      <c r="AD377" s="172">
        <v>1</v>
      </c>
      <c r="AE377" s="172" t="s">
        <v>108</v>
      </c>
      <c r="AF377" s="172" t="s">
        <v>108</v>
      </c>
      <c r="AG377" s="178">
        <v>32</v>
      </c>
      <c r="AH377" s="178">
        <v>179</v>
      </c>
      <c r="AI377" s="178">
        <v>137</v>
      </c>
      <c r="AJ377" s="178">
        <v>74</v>
      </c>
      <c r="AK377" s="178">
        <v>22</v>
      </c>
      <c r="AL377" s="182"/>
      <c r="AM377" s="179" t="s">
        <v>785</v>
      </c>
      <c r="AN377" s="157"/>
    </row>
    <row r="378" spans="1:40" x14ac:dyDescent="0.45">
      <c r="A378" s="157">
        <v>379</v>
      </c>
      <c r="B378" s="180"/>
      <c r="C378" s="181"/>
      <c r="D378" s="169"/>
      <c r="E378" s="182"/>
      <c r="F378" s="176" t="s">
        <v>786</v>
      </c>
      <c r="G378" s="184">
        <v>463</v>
      </c>
      <c r="H378" s="183">
        <f>SUM(K378:AF378)</f>
        <v>1201</v>
      </c>
      <c r="I378" s="172">
        <v>577</v>
      </c>
      <c r="J378" s="172">
        <v>624</v>
      </c>
      <c r="K378" s="177">
        <v>49</v>
      </c>
      <c r="L378" s="172">
        <v>39</v>
      </c>
      <c r="M378" s="172">
        <v>51</v>
      </c>
      <c r="N378" s="172">
        <v>54</v>
      </c>
      <c r="O378" s="172">
        <v>69</v>
      </c>
      <c r="P378" s="172">
        <v>61</v>
      </c>
      <c r="Q378" s="172">
        <v>66</v>
      </c>
      <c r="R378" s="172">
        <v>54</v>
      </c>
      <c r="S378" s="172">
        <v>76</v>
      </c>
      <c r="T378" s="172">
        <v>96</v>
      </c>
      <c r="U378" s="172">
        <v>89</v>
      </c>
      <c r="V378" s="172">
        <v>81</v>
      </c>
      <c r="W378" s="172">
        <v>62</v>
      </c>
      <c r="X378" s="172">
        <v>80</v>
      </c>
      <c r="Y378" s="172">
        <v>96</v>
      </c>
      <c r="Z378" s="172">
        <v>74</v>
      </c>
      <c r="AA378" s="172">
        <v>54</v>
      </c>
      <c r="AB378" s="172">
        <v>29</v>
      </c>
      <c r="AC378" s="172">
        <v>8</v>
      </c>
      <c r="AD378" s="172">
        <v>2</v>
      </c>
      <c r="AE378" s="172" t="s">
        <v>108</v>
      </c>
      <c r="AF378" s="172">
        <v>11</v>
      </c>
      <c r="AG378" s="178">
        <v>139</v>
      </c>
      <c r="AH378" s="178">
        <v>708</v>
      </c>
      <c r="AI378" s="178">
        <v>343</v>
      </c>
      <c r="AJ378" s="178">
        <v>167</v>
      </c>
      <c r="AK378" s="178">
        <v>39</v>
      </c>
      <c r="AL378" s="182"/>
      <c r="AM378" s="179" t="s">
        <v>786</v>
      </c>
      <c r="AN378" s="157"/>
    </row>
    <row r="379" spans="1:40" x14ac:dyDescent="0.45">
      <c r="A379" s="157">
        <v>380</v>
      </c>
      <c r="B379" s="180"/>
      <c r="C379" s="181"/>
      <c r="D379" s="169"/>
      <c r="E379" s="182"/>
      <c r="F379" s="176"/>
      <c r="G379" s="184"/>
      <c r="H379" s="183"/>
      <c r="I379" s="172"/>
      <c r="J379" s="172"/>
      <c r="K379" s="177"/>
      <c r="L379" s="172"/>
      <c r="M379" s="172"/>
      <c r="N379" s="172"/>
      <c r="O379" s="172"/>
      <c r="P379" s="172"/>
      <c r="Q379" s="172"/>
      <c r="R379" s="172"/>
      <c r="S379" s="172"/>
      <c r="T379" s="172"/>
      <c r="U379" s="172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8"/>
      <c r="AH379" s="178"/>
      <c r="AI379" s="178"/>
      <c r="AJ379" s="178"/>
      <c r="AK379" s="178"/>
      <c r="AL379" s="182"/>
      <c r="AM379" s="179"/>
      <c r="AN379" s="157"/>
    </row>
    <row r="380" spans="1:40" x14ac:dyDescent="0.45">
      <c r="A380" s="157">
        <v>381</v>
      </c>
      <c r="B380" s="180"/>
      <c r="C380" s="181"/>
      <c r="D380" s="169"/>
      <c r="E380" s="182" t="s">
        <v>787</v>
      </c>
      <c r="F380" s="176"/>
      <c r="G380" s="184">
        <f>SUM(G381:G390)</f>
        <v>1020</v>
      </c>
      <c r="H380" s="183">
        <f>SUM(H381:H390)</f>
        <v>2929</v>
      </c>
      <c r="I380" s="183">
        <f>SUM(I381:I390)</f>
        <v>1411</v>
      </c>
      <c r="J380" s="183">
        <f>SUM(J381:J390)</f>
        <v>1518</v>
      </c>
      <c r="K380" s="184">
        <f>SUM(K381:K390)</f>
        <v>93</v>
      </c>
      <c r="L380" s="183">
        <f t="shared" ref="L380:AK380" si="21">SUM(L381:L390)</f>
        <v>111</v>
      </c>
      <c r="M380" s="183">
        <f t="shared" si="21"/>
        <v>124</v>
      </c>
      <c r="N380" s="183">
        <f t="shared" si="21"/>
        <v>133</v>
      </c>
      <c r="O380" s="183">
        <f t="shared" si="21"/>
        <v>109</v>
      </c>
      <c r="P380" s="183">
        <f t="shared" si="21"/>
        <v>109</v>
      </c>
      <c r="Q380" s="183">
        <f t="shared" si="21"/>
        <v>128</v>
      </c>
      <c r="R380" s="183">
        <f t="shared" si="21"/>
        <v>141</v>
      </c>
      <c r="S380" s="183">
        <f t="shared" si="21"/>
        <v>183</v>
      </c>
      <c r="T380" s="183">
        <f t="shared" si="21"/>
        <v>225</v>
      </c>
      <c r="U380" s="183">
        <f t="shared" si="21"/>
        <v>198</v>
      </c>
      <c r="V380" s="183">
        <f t="shared" si="21"/>
        <v>175</v>
      </c>
      <c r="W380" s="183">
        <f t="shared" si="21"/>
        <v>183</v>
      </c>
      <c r="X380" s="183">
        <f t="shared" si="21"/>
        <v>240</v>
      </c>
      <c r="Y380" s="183">
        <f t="shared" si="21"/>
        <v>282</v>
      </c>
      <c r="Z380" s="183">
        <f t="shared" si="21"/>
        <v>199</v>
      </c>
      <c r="AA380" s="183">
        <f t="shared" si="21"/>
        <v>151</v>
      </c>
      <c r="AB380" s="183">
        <f t="shared" si="21"/>
        <v>101</v>
      </c>
      <c r="AC380" s="183">
        <f t="shared" si="21"/>
        <v>29</v>
      </c>
      <c r="AD380" s="183">
        <f t="shared" si="21"/>
        <v>11</v>
      </c>
      <c r="AE380" s="183">
        <f t="shared" si="21"/>
        <v>1</v>
      </c>
      <c r="AF380" s="183">
        <f t="shared" si="21"/>
        <v>3</v>
      </c>
      <c r="AG380" s="185">
        <f t="shared" si="21"/>
        <v>328</v>
      </c>
      <c r="AH380" s="185">
        <f>SUM(AH381:AH390)</f>
        <v>1584</v>
      </c>
      <c r="AI380" s="185">
        <f t="shared" si="21"/>
        <v>1014</v>
      </c>
      <c r="AJ380" s="185">
        <f t="shared" si="21"/>
        <v>492</v>
      </c>
      <c r="AK380" s="185">
        <f t="shared" si="21"/>
        <v>142</v>
      </c>
      <c r="AL380" s="182" t="s">
        <v>787</v>
      </c>
      <c r="AM380" s="179"/>
      <c r="AN380" s="157"/>
    </row>
    <row r="381" spans="1:40" x14ac:dyDescent="0.45">
      <c r="A381" s="157">
        <v>382</v>
      </c>
      <c r="B381" s="180"/>
      <c r="C381" s="181"/>
      <c r="D381" s="169"/>
      <c r="E381" s="182"/>
      <c r="F381" s="176" t="s">
        <v>788</v>
      </c>
      <c r="G381" s="184">
        <v>239</v>
      </c>
      <c r="H381" s="183">
        <f t="shared" ref="H381:H390" si="22">SUM(K381:AF381)</f>
        <v>738</v>
      </c>
      <c r="I381" s="172">
        <v>359</v>
      </c>
      <c r="J381" s="172">
        <v>379</v>
      </c>
      <c r="K381" s="177">
        <v>20</v>
      </c>
      <c r="L381" s="172">
        <v>19</v>
      </c>
      <c r="M381" s="172">
        <v>37</v>
      </c>
      <c r="N381" s="172">
        <v>33</v>
      </c>
      <c r="O381" s="172">
        <v>32</v>
      </c>
      <c r="P381" s="172">
        <v>31</v>
      </c>
      <c r="Q381" s="172">
        <v>30</v>
      </c>
      <c r="R381" s="172">
        <v>29</v>
      </c>
      <c r="S381" s="172">
        <v>39</v>
      </c>
      <c r="T381" s="172">
        <v>58</v>
      </c>
      <c r="U381" s="172">
        <v>48</v>
      </c>
      <c r="V381" s="172">
        <v>54</v>
      </c>
      <c r="W381" s="172">
        <v>50</v>
      </c>
      <c r="X381" s="172">
        <v>61</v>
      </c>
      <c r="Y381" s="172">
        <v>56</v>
      </c>
      <c r="Z381" s="172">
        <v>45</v>
      </c>
      <c r="AA381" s="172">
        <v>46</v>
      </c>
      <c r="AB381" s="172">
        <v>34</v>
      </c>
      <c r="AC381" s="172">
        <v>11</v>
      </c>
      <c r="AD381" s="172">
        <v>5</v>
      </c>
      <c r="AE381" s="172" t="s">
        <v>108</v>
      </c>
      <c r="AF381" s="172" t="s">
        <v>108</v>
      </c>
      <c r="AG381" s="178">
        <v>76</v>
      </c>
      <c r="AH381" s="178">
        <v>404</v>
      </c>
      <c r="AI381" s="178">
        <v>258</v>
      </c>
      <c r="AJ381" s="178">
        <v>141</v>
      </c>
      <c r="AK381" s="178">
        <v>50</v>
      </c>
      <c r="AL381" s="182"/>
      <c r="AM381" s="179" t="s">
        <v>788</v>
      </c>
      <c r="AN381" s="157"/>
    </row>
    <row r="382" spans="1:40" x14ac:dyDescent="0.45">
      <c r="A382" s="157">
        <v>383</v>
      </c>
      <c r="B382" s="180"/>
      <c r="C382" s="181"/>
      <c r="D382" s="169"/>
      <c r="E382" s="182"/>
      <c r="F382" s="176" t="s">
        <v>789</v>
      </c>
      <c r="G382" s="184">
        <v>41</v>
      </c>
      <c r="H382" s="183">
        <f t="shared" si="22"/>
        <v>116</v>
      </c>
      <c r="I382" s="172">
        <v>56</v>
      </c>
      <c r="J382" s="172">
        <v>60</v>
      </c>
      <c r="K382" s="177">
        <v>2</v>
      </c>
      <c r="L382" s="172">
        <v>5</v>
      </c>
      <c r="M382" s="172">
        <v>5</v>
      </c>
      <c r="N382" s="172">
        <v>6</v>
      </c>
      <c r="O382" s="172">
        <v>4</v>
      </c>
      <c r="P382" s="172">
        <v>2</v>
      </c>
      <c r="Q382" s="172">
        <v>6</v>
      </c>
      <c r="R382" s="172">
        <v>7</v>
      </c>
      <c r="S382" s="172">
        <v>4</v>
      </c>
      <c r="T382" s="172">
        <v>15</v>
      </c>
      <c r="U382" s="172">
        <v>10</v>
      </c>
      <c r="V382" s="172">
        <v>4</v>
      </c>
      <c r="W382" s="172">
        <v>11</v>
      </c>
      <c r="X382" s="172">
        <v>9</v>
      </c>
      <c r="Y382" s="172">
        <v>15</v>
      </c>
      <c r="Z382" s="172">
        <v>6</v>
      </c>
      <c r="AA382" s="172">
        <v>3</v>
      </c>
      <c r="AB382" s="172">
        <v>1</v>
      </c>
      <c r="AC382" s="172">
        <v>1</v>
      </c>
      <c r="AD382" s="172" t="s">
        <v>108</v>
      </c>
      <c r="AE382" s="172" t="s">
        <v>108</v>
      </c>
      <c r="AF382" s="172" t="s">
        <v>108</v>
      </c>
      <c r="AG382" s="178">
        <v>12</v>
      </c>
      <c r="AH382" s="178">
        <v>69</v>
      </c>
      <c r="AI382" s="178">
        <v>35</v>
      </c>
      <c r="AJ382" s="178">
        <v>11</v>
      </c>
      <c r="AK382" s="178">
        <v>2</v>
      </c>
      <c r="AL382" s="182"/>
      <c r="AM382" s="179" t="s">
        <v>789</v>
      </c>
      <c r="AN382" s="157"/>
    </row>
    <row r="383" spans="1:40" x14ac:dyDescent="0.45">
      <c r="A383" s="157">
        <v>384</v>
      </c>
      <c r="B383" s="180"/>
      <c r="C383" s="181"/>
      <c r="D383" s="169"/>
      <c r="E383" s="182"/>
      <c r="F383" s="176" t="s">
        <v>790</v>
      </c>
      <c r="G383" s="184">
        <v>39</v>
      </c>
      <c r="H383" s="183">
        <f t="shared" si="22"/>
        <v>164</v>
      </c>
      <c r="I383" s="172">
        <v>76</v>
      </c>
      <c r="J383" s="172">
        <v>88</v>
      </c>
      <c r="K383" s="177">
        <v>9</v>
      </c>
      <c r="L383" s="172">
        <v>7</v>
      </c>
      <c r="M383" s="172">
        <v>9</v>
      </c>
      <c r="N383" s="172">
        <v>5</v>
      </c>
      <c r="O383" s="172" t="s">
        <v>108</v>
      </c>
      <c r="P383" s="172">
        <v>7</v>
      </c>
      <c r="Q383" s="172">
        <v>10</v>
      </c>
      <c r="R383" s="172">
        <v>9</v>
      </c>
      <c r="S383" s="172">
        <v>14</v>
      </c>
      <c r="T383" s="172">
        <v>8</v>
      </c>
      <c r="U383" s="172">
        <v>5</v>
      </c>
      <c r="V383" s="172">
        <v>11</v>
      </c>
      <c r="W383" s="172">
        <v>10</v>
      </c>
      <c r="X383" s="172">
        <v>22</v>
      </c>
      <c r="Y383" s="172">
        <v>16</v>
      </c>
      <c r="Z383" s="172">
        <v>7</v>
      </c>
      <c r="AA383" s="172">
        <v>3</v>
      </c>
      <c r="AB383" s="172">
        <v>9</v>
      </c>
      <c r="AC383" s="172">
        <v>3</v>
      </c>
      <c r="AD383" s="172" t="s">
        <v>108</v>
      </c>
      <c r="AE383" s="172" t="s">
        <v>108</v>
      </c>
      <c r="AF383" s="172" t="s">
        <v>108</v>
      </c>
      <c r="AG383" s="178">
        <v>25</v>
      </c>
      <c r="AH383" s="178">
        <v>79</v>
      </c>
      <c r="AI383" s="178">
        <v>60</v>
      </c>
      <c r="AJ383" s="178">
        <v>22</v>
      </c>
      <c r="AK383" s="178">
        <v>12</v>
      </c>
      <c r="AL383" s="182"/>
      <c r="AM383" s="179" t="s">
        <v>790</v>
      </c>
      <c r="AN383" s="157"/>
    </row>
    <row r="384" spans="1:40" x14ac:dyDescent="0.45">
      <c r="A384" s="157">
        <v>385</v>
      </c>
      <c r="B384" s="180"/>
      <c r="C384" s="181"/>
      <c r="D384" s="169"/>
      <c r="E384" s="182"/>
      <c r="F384" s="176" t="s">
        <v>791</v>
      </c>
      <c r="G384" s="184">
        <v>8</v>
      </c>
      <c r="H384" s="183">
        <f t="shared" si="22"/>
        <v>29</v>
      </c>
      <c r="I384" s="172">
        <v>12</v>
      </c>
      <c r="J384" s="172">
        <v>17</v>
      </c>
      <c r="K384" s="177">
        <v>2</v>
      </c>
      <c r="L384" s="172">
        <v>1</v>
      </c>
      <c r="M384" s="172">
        <v>2</v>
      </c>
      <c r="N384" s="172">
        <v>2</v>
      </c>
      <c r="O384" s="172">
        <v>2</v>
      </c>
      <c r="P384" s="172">
        <v>1</v>
      </c>
      <c r="Q384" s="172">
        <v>1</v>
      </c>
      <c r="R384" s="172" t="s">
        <v>108</v>
      </c>
      <c r="S384" s="172">
        <v>2</v>
      </c>
      <c r="T384" s="172">
        <v>3</v>
      </c>
      <c r="U384" s="172" t="s">
        <v>108</v>
      </c>
      <c r="V384" s="172">
        <v>3</v>
      </c>
      <c r="W384" s="172">
        <v>3</v>
      </c>
      <c r="X384" s="172">
        <v>5</v>
      </c>
      <c r="Y384" s="172">
        <v>1</v>
      </c>
      <c r="Z384" s="172" t="s">
        <v>108</v>
      </c>
      <c r="AA384" s="172">
        <v>1</v>
      </c>
      <c r="AB384" s="172" t="s">
        <v>108</v>
      </c>
      <c r="AC384" s="172" t="s">
        <v>108</v>
      </c>
      <c r="AD384" s="172" t="s">
        <v>108</v>
      </c>
      <c r="AE384" s="172" t="s">
        <v>108</v>
      </c>
      <c r="AF384" s="172" t="s">
        <v>108</v>
      </c>
      <c r="AG384" s="178">
        <v>5</v>
      </c>
      <c r="AH384" s="178">
        <v>17</v>
      </c>
      <c r="AI384" s="178">
        <v>7</v>
      </c>
      <c r="AJ384" s="178">
        <v>1</v>
      </c>
      <c r="AK384" s="178" t="s">
        <v>108</v>
      </c>
      <c r="AL384" s="182"/>
      <c r="AM384" s="179" t="s">
        <v>791</v>
      </c>
      <c r="AN384" s="157"/>
    </row>
    <row r="385" spans="1:40" x14ac:dyDescent="0.45">
      <c r="A385" s="157">
        <v>386</v>
      </c>
      <c r="B385" s="180"/>
      <c r="C385" s="181"/>
      <c r="D385" s="169"/>
      <c r="E385" s="182"/>
      <c r="F385" s="176" t="s">
        <v>792</v>
      </c>
      <c r="G385" s="184">
        <v>259</v>
      </c>
      <c r="H385" s="183">
        <f t="shared" si="22"/>
        <v>719</v>
      </c>
      <c r="I385" s="172">
        <v>351</v>
      </c>
      <c r="J385" s="172">
        <v>368</v>
      </c>
      <c r="K385" s="177">
        <v>28</v>
      </c>
      <c r="L385" s="172">
        <v>49</v>
      </c>
      <c r="M385" s="172">
        <v>26</v>
      </c>
      <c r="N385" s="172">
        <v>27</v>
      </c>
      <c r="O385" s="172">
        <v>22</v>
      </c>
      <c r="P385" s="172">
        <v>26</v>
      </c>
      <c r="Q385" s="172">
        <v>41</v>
      </c>
      <c r="R385" s="172">
        <v>59</v>
      </c>
      <c r="S385" s="172">
        <v>63</v>
      </c>
      <c r="T385" s="172">
        <v>42</v>
      </c>
      <c r="U385" s="172">
        <v>30</v>
      </c>
      <c r="V385" s="172">
        <v>29</v>
      </c>
      <c r="W385" s="172">
        <v>43</v>
      </c>
      <c r="X385" s="172">
        <v>75</v>
      </c>
      <c r="Y385" s="172">
        <v>74</v>
      </c>
      <c r="Z385" s="172">
        <v>42</v>
      </c>
      <c r="AA385" s="172">
        <v>23</v>
      </c>
      <c r="AB385" s="172">
        <v>11</v>
      </c>
      <c r="AC385" s="172">
        <v>6</v>
      </c>
      <c r="AD385" s="172">
        <v>2</v>
      </c>
      <c r="AE385" s="172" t="s">
        <v>108</v>
      </c>
      <c r="AF385" s="172">
        <v>1</v>
      </c>
      <c r="AG385" s="178">
        <v>103</v>
      </c>
      <c r="AH385" s="178">
        <v>382</v>
      </c>
      <c r="AI385" s="178">
        <v>233</v>
      </c>
      <c r="AJ385" s="178">
        <v>84</v>
      </c>
      <c r="AK385" s="178">
        <v>19</v>
      </c>
      <c r="AL385" s="182"/>
      <c r="AM385" s="179" t="s">
        <v>792</v>
      </c>
      <c r="AN385" s="157"/>
    </row>
    <row r="386" spans="1:40" x14ac:dyDescent="0.45">
      <c r="A386" s="157">
        <v>387</v>
      </c>
      <c r="B386" s="180"/>
      <c r="C386" s="181"/>
      <c r="D386" s="169"/>
      <c r="E386" s="182"/>
      <c r="F386" s="176" t="s">
        <v>793</v>
      </c>
      <c r="G386" s="184">
        <v>74</v>
      </c>
      <c r="H386" s="183">
        <f t="shared" si="22"/>
        <v>156</v>
      </c>
      <c r="I386" s="172">
        <v>75</v>
      </c>
      <c r="J386" s="172">
        <v>81</v>
      </c>
      <c r="K386" s="177">
        <v>3</v>
      </c>
      <c r="L386" s="172">
        <v>6</v>
      </c>
      <c r="M386" s="172">
        <v>7</v>
      </c>
      <c r="N386" s="172">
        <v>9</v>
      </c>
      <c r="O386" s="172">
        <v>8</v>
      </c>
      <c r="P386" s="172">
        <v>8</v>
      </c>
      <c r="Q386" s="172">
        <v>3</v>
      </c>
      <c r="R386" s="172">
        <v>9</v>
      </c>
      <c r="S386" s="172">
        <v>8</v>
      </c>
      <c r="T386" s="172">
        <v>16</v>
      </c>
      <c r="U386" s="172">
        <v>13</v>
      </c>
      <c r="V386" s="172">
        <v>13</v>
      </c>
      <c r="W386" s="172">
        <v>13</v>
      </c>
      <c r="X386" s="172">
        <v>17</v>
      </c>
      <c r="Y386" s="172">
        <v>15</v>
      </c>
      <c r="Z386" s="172">
        <v>4</v>
      </c>
      <c r="AA386" s="172">
        <v>1</v>
      </c>
      <c r="AB386" s="172" t="s">
        <v>108</v>
      </c>
      <c r="AC386" s="172" t="s">
        <v>108</v>
      </c>
      <c r="AD386" s="172">
        <v>1</v>
      </c>
      <c r="AE386" s="172" t="s">
        <v>108</v>
      </c>
      <c r="AF386" s="172">
        <v>2</v>
      </c>
      <c r="AG386" s="178">
        <v>16</v>
      </c>
      <c r="AH386" s="178">
        <v>100</v>
      </c>
      <c r="AI386" s="178">
        <v>38</v>
      </c>
      <c r="AJ386" s="178">
        <v>6</v>
      </c>
      <c r="AK386" s="178">
        <v>1</v>
      </c>
      <c r="AL386" s="182"/>
      <c r="AM386" s="179" t="s">
        <v>793</v>
      </c>
      <c r="AN386" s="157"/>
    </row>
    <row r="387" spans="1:40" x14ac:dyDescent="0.45">
      <c r="A387" s="157">
        <v>388</v>
      </c>
      <c r="B387" s="180"/>
      <c r="C387" s="181"/>
      <c r="D387" s="169"/>
      <c r="E387" s="182"/>
      <c r="F387" s="176" t="s">
        <v>794</v>
      </c>
      <c r="G387" s="184">
        <v>227</v>
      </c>
      <c r="H387" s="183">
        <f t="shared" si="22"/>
        <v>623</v>
      </c>
      <c r="I387" s="172">
        <v>297</v>
      </c>
      <c r="J387" s="172">
        <v>326</v>
      </c>
      <c r="K387" s="177">
        <v>25</v>
      </c>
      <c r="L387" s="172">
        <v>14</v>
      </c>
      <c r="M387" s="172">
        <v>25</v>
      </c>
      <c r="N387" s="172">
        <v>35</v>
      </c>
      <c r="O387" s="172">
        <v>24</v>
      </c>
      <c r="P387" s="172">
        <v>18</v>
      </c>
      <c r="Q387" s="172">
        <v>29</v>
      </c>
      <c r="R387" s="172">
        <v>18</v>
      </c>
      <c r="S387" s="172">
        <v>35</v>
      </c>
      <c r="T387" s="172">
        <v>49</v>
      </c>
      <c r="U387" s="172">
        <v>49</v>
      </c>
      <c r="V387" s="172">
        <v>41</v>
      </c>
      <c r="W387" s="172">
        <v>29</v>
      </c>
      <c r="X387" s="172">
        <v>31</v>
      </c>
      <c r="Y387" s="172">
        <v>50</v>
      </c>
      <c r="Z387" s="172">
        <v>66</v>
      </c>
      <c r="AA387" s="172">
        <v>46</v>
      </c>
      <c r="AB387" s="172">
        <v>33</v>
      </c>
      <c r="AC387" s="172">
        <v>4</v>
      </c>
      <c r="AD387" s="172">
        <v>2</v>
      </c>
      <c r="AE387" s="172" t="s">
        <v>108</v>
      </c>
      <c r="AF387" s="172" t="s">
        <v>108</v>
      </c>
      <c r="AG387" s="178">
        <v>64</v>
      </c>
      <c r="AH387" s="178">
        <v>327</v>
      </c>
      <c r="AI387" s="178">
        <v>232</v>
      </c>
      <c r="AJ387" s="178">
        <v>151</v>
      </c>
      <c r="AK387" s="178">
        <v>39</v>
      </c>
      <c r="AL387" s="182"/>
      <c r="AM387" s="179" t="s">
        <v>794</v>
      </c>
      <c r="AN387" s="157"/>
    </row>
    <row r="388" spans="1:40" x14ac:dyDescent="0.45">
      <c r="A388" s="157">
        <v>389</v>
      </c>
      <c r="B388" s="180"/>
      <c r="C388" s="181"/>
      <c r="D388" s="169"/>
      <c r="E388" s="182"/>
      <c r="F388" s="176" t="s">
        <v>795</v>
      </c>
      <c r="G388" s="184">
        <v>48</v>
      </c>
      <c r="H388" s="183">
        <f>SUM(K388:AF388)</f>
        <v>146</v>
      </c>
      <c r="I388" s="172">
        <v>68</v>
      </c>
      <c r="J388" s="172">
        <v>78</v>
      </c>
      <c r="K388" s="177" t="s">
        <v>108</v>
      </c>
      <c r="L388" s="172">
        <v>3</v>
      </c>
      <c r="M388" s="172">
        <v>2</v>
      </c>
      <c r="N388" s="172">
        <v>6</v>
      </c>
      <c r="O388" s="172">
        <v>5</v>
      </c>
      <c r="P388" s="172">
        <v>6</v>
      </c>
      <c r="Q388" s="172">
        <v>2</v>
      </c>
      <c r="R388" s="172">
        <v>1</v>
      </c>
      <c r="S388" s="172">
        <v>5</v>
      </c>
      <c r="T388" s="172">
        <v>6</v>
      </c>
      <c r="U388" s="172">
        <v>16</v>
      </c>
      <c r="V388" s="172">
        <v>11</v>
      </c>
      <c r="W388" s="172">
        <v>10</v>
      </c>
      <c r="X388" s="172">
        <v>8</v>
      </c>
      <c r="Y388" s="172">
        <v>25</v>
      </c>
      <c r="Z388" s="172">
        <v>11</v>
      </c>
      <c r="AA388" s="172">
        <v>15</v>
      </c>
      <c r="AB388" s="172">
        <v>8</v>
      </c>
      <c r="AC388" s="172">
        <v>4</v>
      </c>
      <c r="AD388" s="172">
        <v>1</v>
      </c>
      <c r="AE388" s="172">
        <v>1</v>
      </c>
      <c r="AF388" s="172" t="s">
        <v>108</v>
      </c>
      <c r="AG388" s="178">
        <v>5</v>
      </c>
      <c r="AH388" s="178">
        <v>68</v>
      </c>
      <c r="AI388" s="178">
        <v>73</v>
      </c>
      <c r="AJ388" s="178">
        <v>40</v>
      </c>
      <c r="AK388" s="178">
        <v>14</v>
      </c>
      <c r="AL388" s="182"/>
      <c r="AM388" s="179" t="s">
        <v>795</v>
      </c>
      <c r="AN388" s="157"/>
    </row>
    <row r="389" spans="1:40" x14ac:dyDescent="0.45">
      <c r="A389" s="157">
        <v>390</v>
      </c>
      <c r="B389" s="180"/>
      <c r="C389" s="181"/>
      <c r="D389" s="169"/>
      <c r="E389" s="182"/>
      <c r="F389" s="176" t="s">
        <v>796</v>
      </c>
      <c r="G389" s="184">
        <v>14</v>
      </c>
      <c r="H389" s="183">
        <f t="shared" si="22"/>
        <v>32</v>
      </c>
      <c r="I389" s="172">
        <v>17</v>
      </c>
      <c r="J389" s="172">
        <v>15</v>
      </c>
      <c r="K389" s="177" t="s">
        <v>108</v>
      </c>
      <c r="L389" s="172" t="s">
        <v>108</v>
      </c>
      <c r="M389" s="172">
        <v>3</v>
      </c>
      <c r="N389" s="172" t="s">
        <v>108</v>
      </c>
      <c r="O389" s="172">
        <v>2</v>
      </c>
      <c r="P389" s="172">
        <v>1</v>
      </c>
      <c r="Q389" s="172" t="s">
        <v>108</v>
      </c>
      <c r="R389" s="172">
        <v>2</v>
      </c>
      <c r="S389" s="172" t="s">
        <v>108</v>
      </c>
      <c r="T389" s="172">
        <v>5</v>
      </c>
      <c r="U389" s="172">
        <v>4</v>
      </c>
      <c r="V389" s="172">
        <v>1</v>
      </c>
      <c r="W389" s="172">
        <v>5</v>
      </c>
      <c r="X389" s="172">
        <v>4</v>
      </c>
      <c r="Y389" s="172">
        <v>3</v>
      </c>
      <c r="Z389" s="172">
        <v>1</v>
      </c>
      <c r="AA389" s="172">
        <v>1</v>
      </c>
      <c r="AB389" s="172" t="s">
        <v>108</v>
      </c>
      <c r="AC389" s="172" t="s">
        <v>108</v>
      </c>
      <c r="AD389" s="172" t="s">
        <v>108</v>
      </c>
      <c r="AE389" s="172" t="s">
        <v>108</v>
      </c>
      <c r="AF389" s="172" t="s">
        <v>108</v>
      </c>
      <c r="AG389" s="178">
        <v>3</v>
      </c>
      <c r="AH389" s="178">
        <v>20</v>
      </c>
      <c r="AI389" s="178">
        <v>9</v>
      </c>
      <c r="AJ389" s="178">
        <v>2</v>
      </c>
      <c r="AK389" s="178" t="s">
        <v>108</v>
      </c>
      <c r="AL389" s="182"/>
      <c r="AM389" s="179" t="s">
        <v>796</v>
      </c>
      <c r="AN389" s="157"/>
    </row>
    <row r="390" spans="1:40" x14ac:dyDescent="0.45">
      <c r="A390" s="157">
        <v>391</v>
      </c>
      <c r="B390" s="180"/>
      <c r="C390" s="181"/>
      <c r="D390" s="169"/>
      <c r="E390" s="182"/>
      <c r="F390" s="176" t="s">
        <v>797</v>
      </c>
      <c r="G390" s="184">
        <v>71</v>
      </c>
      <c r="H390" s="183">
        <f t="shared" si="22"/>
        <v>206</v>
      </c>
      <c r="I390" s="172">
        <v>100</v>
      </c>
      <c r="J390" s="172">
        <v>106</v>
      </c>
      <c r="K390" s="177">
        <v>4</v>
      </c>
      <c r="L390" s="172">
        <v>7</v>
      </c>
      <c r="M390" s="172">
        <v>8</v>
      </c>
      <c r="N390" s="172">
        <v>10</v>
      </c>
      <c r="O390" s="172">
        <v>10</v>
      </c>
      <c r="P390" s="172">
        <v>9</v>
      </c>
      <c r="Q390" s="172">
        <v>6</v>
      </c>
      <c r="R390" s="172">
        <v>7</v>
      </c>
      <c r="S390" s="172">
        <v>13</v>
      </c>
      <c r="T390" s="172">
        <v>23</v>
      </c>
      <c r="U390" s="172">
        <v>23</v>
      </c>
      <c r="V390" s="172">
        <v>8</v>
      </c>
      <c r="W390" s="172">
        <v>9</v>
      </c>
      <c r="X390" s="172">
        <v>8</v>
      </c>
      <c r="Y390" s="172">
        <v>27</v>
      </c>
      <c r="Z390" s="172">
        <v>17</v>
      </c>
      <c r="AA390" s="172">
        <v>12</v>
      </c>
      <c r="AB390" s="172">
        <v>5</v>
      </c>
      <c r="AC390" s="172" t="s">
        <v>108</v>
      </c>
      <c r="AD390" s="172" t="s">
        <v>108</v>
      </c>
      <c r="AE390" s="172" t="s">
        <v>108</v>
      </c>
      <c r="AF390" s="172" t="s">
        <v>108</v>
      </c>
      <c r="AG390" s="178">
        <v>19</v>
      </c>
      <c r="AH390" s="178">
        <v>118</v>
      </c>
      <c r="AI390" s="178">
        <v>69</v>
      </c>
      <c r="AJ390" s="178">
        <v>34</v>
      </c>
      <c r="AK390" s="178">
        <v>5</v>
      </c>
      <c r="AL390" s="182"/>
      <c r="AM390" s="179" t="s">
        <v>797</v>
      </c>
      <c r="AN390" s="157"/>
    </row>
    <row r="391" spans="1:40" x14ac:dyDescent="0.45">
      <c r="A391" s="157">
        <v>392</v>
      </c>
      <c r="B391" s="180"/>
      <c r="C391" s="181"/>
      <c r="D391" s="169"/>
      <c r="E391" s="182"/>
      <c r="F391" s="176"/>
      <c r="G391" s="184"/>
      <c r="H391" s="183"/>
      <c r="I391" s="172"/>
      <c r="J391" s="172"/>
      <c r="K391" s="177"/>
      <c r="L391" s="172"/>
      <c r="M391" s="172"/>
      <c r="N391" s="172"/>
      <c r="O391" s="172"/>
      <c r="P391" s="172"/>
      <c r="Q391" s="172"/>
      <c r="R391" s="172"/>
      <c r="S391" s="172"/>
      <c r="T391" s="172"/>
      <c r="U391" s="172"/>
      <c r="V391" s="172"/>
      <c r="W391" s="172"/>
      <c r="X391" s="172"/>
      <c r="Y391" s="172"/>
      <c r="Z391" s="172"/>
      <c r="AA391" s="172"/>
      <c r="AB391" s="172"/>
      <c r="AC391" s="172"/>
      <c r="AD391" s="172"/>
      <c r="AE391" s="172"/>
      <c r="AF391" s="172"/>
      <c r="AG391" s="178"/>
      <c r="AH391" s="178"/>
      <c r="AI391" s="178"/>
      <c r="AJ391" s="178"/>
      <c r="AK391" s="178"/>
      <c r="AL391" s="182"/>
      <c r="AM391" s="179"/>
      <c r="AN391" s="157"/>
    </row>
    <row r="392" spans="1:40" x14ac:dyDescent="0.45">
      <c r="A392" s="157">
        <v>393</v>
      </c>
      <c r="B392" s="180"/>
      <c r="C392" s="181"/>
      <c r="D392" s="169"/>
      <c r="E392" s="182" t="s">
        <v>798</v>
      </c>
      <c r="F392" s="176"/>
      <c r="G392" s="184">
        <f>SUM(G393:G409)</f>
        <v>2346</v>
      </c>
      <c r="H392" s="183">
        <f>SUM(H393:H409)</f>
        <v>5913</v>
      </c>
      <c r="I392" s="183">
        <f>SUM(I393:I409)</f>
        <v>2876</v>
      </c>
      <c r="J392" s="183">
        <f>SUM(J393:J409)</f>
        <v>3037</v>
      </c>
      <c r="K392" s="184">
        <f>SUM(K393:K409)</f>
        <v>185</v>
      </c>
      <c r="L392" s="183">
        <f t="shared" ref="L392:AK392" si="23">SUM(L393:L409)</f>
        <v>251</v>
      </c>
      <c r="M392" s="183">
        <f t="shared" si="23"/>
        <v>275</v>
      </c>
      <c r="N392" s="183">
        <f t="shared" si="23"/>
        <v>294</v>
      </c>
      <c r="O392" s="183">
        <f t="shared" si="23"/>
        <v>320</v>
      </c>
      <c r="P392" s="183">
        <f t="shared" si="23"/>
        <v>316</v>
      </c>
      <c r="Q392" s="183">
        <f t="shared" si="23"/>
        <v>311</v>
      </c>
      <c r="R392" s="183">
        <f t="shared" si="23"/>
        <v>333</v>
      </c>
      <c r="S392" s="183">
        <f t="shared" si="23"/>
        <v>387</v>
      </c>
      <c r="T392" s="183">
        <f t="shared" si="23"/>
        <v>477</v>
      </c>
      <c r="U392" s="183">
        <f t="shared" si="23"/>
        <v>439</v>
      </c>
      <c r="V392" s="183">
        <f t="shared" si="23"/>
        <v>372</v>
      </c>
      <c r="W392" s="183">
        <f t="shared" si="23"/>
        <v>316</v>
      </c>
      <c r="X392" s="183">
        <f t="shared" si="23"/>
        <v>392</v>
      </c>
      <c r="Y392" s="183">
        <f t="shared" si="23"/>
        <v>413</v>
      </c>
      <c r="Z392" s="183">
        <f t="shared" si="23"/>
        <v>304</v>
      </c>
      <c r="AA392" s="183">
        <f t="shared" si="23"/>
        <v>235</v>
      </c>
      <c r="AB392" s="183">
        <f t="shared" si="23"/>
        <v>145</v>
      </c>
      <c r="AC392" s="183">
        <f t="shared" si="23"/>
        <v>64</v>
      </c>
      <c r="AD392" s="183">
        <f t="shared" si="23"/>
        <v>20</v>
      </c>
      <c r="AE392" s="183">
        <f t="shared" si="23"/>
        <v>5</v>
      </c>
      <c r="AF392" s="183">
        <f t="shared" si="23"/>
        <v>59</v>
      </c>
      <c r="AG392" s="184">
        <f t="shared" si="23"/>
        <v>711</v>
      </c>
      <c r="AH392" s="184">
        <f t="shared" si="23"/>
        <v>3565</v>
      </c>
      <c r="AI392" s="184">
        <f t="shared" si="23"/>
        <v>1578</v>
      </c>
      <c r="AJ392" s="184">
        <f t="shared" si="23"/>
        <v>773</v>
      </c>
      <c r="AK392" s="184">
        <f t="shared" si="23"/>
        <v>234</v>
      </c>
      <c r="AL392" s="182" t="s">
        <v>798</v>
      </c>
      <c r="AM392" s="179"/>
      <c r="AN392" s="157"/>
    </row>
    <row r="393" spans="1:40" x14ac:dyDescent="0.45">
      <c r="A393" s="157">
        <v>394</v>
      </c>
      <c r="B393" s="180"/>
      <c r="C393" s="181"/>
      <c r="D393" s="169"/>
      <c r="E393" s="182"/>
      <c r="F393" s="176" t="s">
        <v>799</v>
      </c>
      <c r="G393" s="184">
        <v>136</v>
      </c>
      <c r="H393" s="183">
        <f t="shared" ref="H393:H427" si="24">SUM(K393:AF393)</f>
        <v>426</v>
      </c>
      <c r="I393" s="172">
        <v>207</v>
      </c>
      <c r="J393" s="172">
        <v>219</v>
      </c>
      <c r="K393" s="177">
        <v>8</v>
      </c>
      <c r="L393" s="172">
        <v>20</v>
      </c>
      <c r="M393" s="172">
        <v>22</v>
      </c>
      <c r="N393" s="172">
        <v>32</v>
      </c>
      <c r="O393" s="172">
        <v>20</v>
      </c>
      <c r="P393" s="172">
        <v>10</v>
      </c>
      <c r="Q393" s="172">
        <v>12</v>
      </c>
      <c r="R393" s="172">
        <v>21</v>
      </c>
      <c r="S393" s="172">
        <v>28</v>
      </c>
      <c r="T393" s="172">
        <v>35</v>
      </c>
      <c r="U393" s="172">
        <v>30</v>
      </c>
      <c r="V393" s="172">
        <v>26</v>
      </c>
      <c r="W393" s="172">
        <v>30</v>
      </c>
      <c r="X393" s="172">
        <v>28</v>
      </c>
      <c r="Y393" s="172">
        <v>43</v>
      </c>
      <c r="Z393" s="172">
        <v>30</v>
      </c>
      <c r="AA393" s="172">
        <v>14</v>
      </c>
      <c r="AB393" s="172">
        <v>11</v>
      </c>
      <c r="AC393" s="172">
        <v>4</v>
      </c>
      <c r="AD393" s="172">
        <v>2</v>
      </c>
      <c r="AE393" s="172" t="s">
        <v>108</v>
      </c>
      <c r="AF393" s="172" t="s">
        <v>108</v>
      </c>
      <c r="AG393" s="178">
        <v>50</v>
      </c>
      <c r="AH393" s="178">
        <v>244</v>
      </c>
      <c r="AI393" s="178">
        <v>132</v>
      </c>
      <c r="AJ393" s="178">
        <v>61</v>
      </c>
      <c r="AK393" s="178">
        <v>17</v>
      </c>
      <c r="AL393" s="182"/>
      <c r="AM393" s="179" t="s">
        <v>799</v>
      </c>
      <c r="AN393" s="157"/>
    </row>
    <row r="394" spans="1:40" x14ac:dyDescent="0.45">
      <c r="A394" s="157">
        <v>395</v>
      </c>
      <c r="B394" s="180"/>
      <c r="C394" s="181"/>
      <c r="D394" s="169"/>
      <c r="E394" s="182"/>
      <c r="F394" s="176" t="s">
        <v>800</v>
      </c>
      <c r="G394" s="184">
        <v>539</v>
      </c>
      <c r="H394" s="183">
        <f t="shared" si="24"/>
        <v>1381</v>
      </c>
      <c r="I394" s="172">
        <v>628</v>
      </c>
      <c r="J394" s="172">
        <v>753</v>
      </c>
      <c r="K394" s="177">
        <v>44</v>
      </c>
      <c r="L394" s="172">
        <v>46</v>
      </c>
      <c r="M394" s="172">
        <v>69</v>
      </c>
      <c r="N394" s="172">
        <v>61</v>
      </c>
      <c r="O394" s="172">
        <v>76</v>
      </c>
      <c r="P394" s="172">
        <v>80</v>
      </c>
      <c r="Q394" s="172">
        <v>78</v>
      </c>
      <c r="R394" s="172">
        <v>65</v>
      </c>
      <c r="S394" s="172">
        <v>94</v>
      </c>
      <c r="T394" s="172">
        <v>98</v>
      </c>
      <c r="U394" s="172">
        <v>88</v>
      </c>
      <c r="V394" s="172">
        <v>69</v>
      </c>
      <c r="W394" s="172">
        <v>77</v>
      </c>
      <c r="X394" s="172">
        <v>90</v>
      </c>
      <c r="Y394" s="172">
        <v>99</v>
      </c>
      <c r="Z394" s="172">
        <v>61</v>
      </c>
      <c r="AA394" s="172">
        <v>73</v>
      </c>
      <c r="AB394" s="172">
        <v>59</v>
      </c>
      <c r="AC394" s="172">
        <v>33</v>
      </c>
      <c r="AD394" s="172">
        <v>8</v>
      </c>
      <c r="AE394" s="172">
        <v>3</v>
      </c>
      <c r="AF394" s="172">
        <v>10</v>
      </c>
      <c r="AG394" s="178">
        <v>159</v>
      </c>
      <c r="AH394" s="178">
        <v>786</v>
      </c>
      <c r="AI394" s="178">
        <v>426</v>
      </c>
      <c r="AJ394" s="178">
        <v>237</v>
      </c>
      <c r="AK394" s="178">
        <v>103</v>
      </c>
      <c r="AL394" s="182"/>
      <c r="AM394" s="179" t="s">
        <v>800</v>
      </c>
      <c r="AN394" s="157"/>
    </row>
    <row r="395" spans="1:40" x14ac:dyDescent="0.45">
      <c r="A395" s="157">
        <v>396</v>
      </c>
      <c r="B395" s="180"/>
      <c r="C395" s="181"/>
      <c r="D395" s="169"/>
      <c r="E395" s="182"/>
      <c r="F395" s="176" t="s">
        <v>801</v>
      </c>
      <c r="G395" s="184">
        <v>164</v>
      </c>
      <c r="H395" s="183">
        <f t="shared" si="24"/>
        <v>370</v>
      </c>
      <c r="I395" s="172">
        <v>172</v>
      </c>
      <c r="J395" s="172">
        <v>198</v>
      </c>
      <c r="K395" s="177">
        <v>9</v>
      </c>
      <c r="L395" s="172">
        <v>6</v>
      </c>
      <c r="M395" s="172">
        <v>16</v>
      </c>
      <c r="N395" s="172">
        <v>16</v>
      </c>
      <c r="O395" s="172">
        <v>21</v>
      </c>
      <c r="P395" s="172">
        <v>17</v>
      </c>
      <c r="Q395" s="172">
        <v>10</v>
      </c>
      <c r="R395" s="172">
        <v>15</v>
      </c>
      <c r="S395" s="172">
        <v>27</v>
      </c>
      <c r="T395" s="172">
        <v>22</v>
      </c>
      <c r="U395" s="172">
        <v>27</v>
      </c>
      <c r="V395" s="172">
        <v>20</v>
      </c>
      <c r="W395" s="172">
        <v>27</v>
      </c>
      <c r="X395" s="172">
        <v>26</v>
      </c>
      <c r="Y395" s="172">
        <v>27</v>
      </c>
      <c r="Z395" s="172">
        <v>33</v>
      </c>
      <c r="AA395" s="172">
        <v>20</v>
      </c>
      <c r="AB395" s="172">
        <v>12</v>
      </c>
      <c r="AC395" s="172">
        <v>4</v>
      </c>
      <c r="AD395" s="172">
        <v>7</v>
      </c>
      <c r="AE395" s="172">
        <v>1</v>
      </c>
      <c r="AF395" s="172">
        <v>7</v>
      </c>
      <c r="AG395" s="178">
        <v>31</v>
      </c>
      <c r="AH395" s="178">
        <v>202</v>
      </c>
      <c r="AI395" s="178">
        <v>130</v>
      </c>
      <c r="AJ395" s="178">
        <v>77</v>
      </c>
      <c r="AK395" s="178">
        <v>24</v>
      </c>
      <c r="AL395" s="182"/>
      <c r="AM395" s="179" t="s">
        <v>801</v>
      </c>
      <c r="AN395" s="157"/>
    </row>
    <row r="396" spans="1:40" x14ac:dyDescent="0.45">
      <c r="A396" s="157">
        <v>397</v>
      </c>
      <c r="B396" s="180"/>
      <c r="C396" s="181"/>
      <c r="D396" s="169"/>
      <c r="E396" s="182"/>
      <c r="F396" s="176" t="s">
        <v>802</v>
      </c>
      <c r="G396" s="184">
        <v>88</v>
      </c>
      <c r="H396" s="183">
        <f t="shared" si="24"/>
        <v>262</v>
      </c>
      <c r="I396" s="172">
        <v>127</v>
      </c>
      <c r="J396" s="172">
        <v>135</v>
      </c>
      <c r="K396" s="177">
        <v>8</v>
      </c>
      <c r="L396" s="172">
        <v>11</v>
      </c>
      <c r="M396" s="172">
        <v>16</v>
      </c>
      <c r="N396" s="172">
        <v>16</v>
      </c>
      <c r="O396" s="172">
        <v>12</v>
      </c>
      <c r="P396" s="172">
        <v>12</v>
      </c>
      <c r="Q396" s="172">
        <v>17</v>
      </c>
      <c r="R396" s="172">
        <v>8</v>
      </c>
      <c r="S396" s="172">
        <v>10</v>
      </c>
      <c r="T396" s="172">
        <v>25</v>
      </c>
      <c r="U396" s="172">
        <v>16</v>
      </c>
      <c r="V396" s="172">
        <v>15</v>
      </c>
      <c r="W396" s="172">
        <v>17</v>
      </c>
      <c r="X396" s="172">
        <v>25</v>
      </c>
      <c r="Y396" s="172">
        <v>23</v>
      </c>
      <c r="Z396" s="172">
        <v>13</v>
      </c>
      <c r="AA396" s="172">
        <v>10</v>
      </c>
      <c r="AB396" s="172">
        <v>6</v>
      </c>
      <c r="AC396" s="172">
        <v>1</v>
      </c>
      <c r="AD396" s="172">
        <v>1</v>
      </c>
      <c r="AE396" s="172" t="s">
        <v>108</v>
      </c>
      <c r="AF396" s="172" t="s">
        <v>108</v>
      </c>
      <c r="AG396" s="178">
        <v>35</v>
      </c>
      <c r="AH396" s="178">
        <v>148</v>
      </c>
      <c r="AI396" s="178">
        <v>79</v>
      </c>
      <c r="AJ396" s="178">
        <v>31</v>
      </c>
      <c r="AK396" s="178">
        <v>8</v>
      </c>
      <c r="AL396" s="182"/>
      <c r="AM396" s="179" t="s">
        <v>802</v>
      </c>
      <c r="AN396" s="157"/>
    </row>
    <row r="397" spans="1:40" x14ac:dyDescent="0.45">
      <c r="A397" s="157">
        <v>398</v>
      </c>
      <c r="B397" s="180"/>
      <c r="C397" s="181"/>
      <c r="D397" s="169"/>
      <c r="E397" s="182"/>
      <c r="F397" s="176" t="s">
        <v>803</v>
      </c>
      <c r="G397" s="184">
        <v>67</v>
      </c>
      <c r="H397" s="183">
        <f t="shared" si="24"/>
        <v>189</v>
      </c>
      <c r="I397" s="172">
        <v>88</v>
      </c>
      <c r="J397" s="172">
        <v>101</v>
      </c>
      <c r="K397" s="177">
        <v>7</v>
      </c>
      <c r="L397" s="172">
        <v>8</v>
      </c>
      <c r="M397" s="172">
        <v>9</v>
      </c>
      <c r="N397" s="172">
        <v>11</v>
      </c>
      <c r="O397" s="172">
        <v>8</v>
      </c>
      <c r="P397" s="172">
        <v>11</v>
      </c>
      <c r="Q397" s="172">
        <v>5</v>
      </c>
      <c r="R397" s="172">
        <v>6</v>
      </c>
      <c r="S397" s="172">
        <v>13</v>
      </c>
      <c r="T397" s="172">
        <v>12</v>
      </c>
      <c r="U397" s="172">
        <v>23</v>
      </c>
      <c r="V397" s="172">
        <v>13</v>
      </c>
      <c r="W397" s="172">
        <v>7</v>
      </c>
      <c r="X397" s="172">
        <v>10</v>
      </c>
      <c r="Y397" s="172">
        <v>15</v>
      </c>
      <c r="Z397" s="172">
        <v>12</v>
      </c>
      <c r="AA397" s="172">
        <v>11</v>
      </c>
      <c r="AB397" s="172">
        <v>8</v>
      </c>
      <c r="AC397" s="172" t="s">
        <v>108</v>
      </c>
      <c r="AD397" s="172" t="s">
        <v>108</v>
      </c>
      <c r="AE397" s="172" t="s">
        <v>108</v>
      </c>
      <c r="AF397" s="172" t="s">
        <v>108</v>
      </c>
      <c r="AG397" s="178">
        <v>24</v>
      </c>
      <c r="AH397" s="178">
        <v>109</v>
      </c>
      <c r="AI397" s="178">
        <v>56</v>
      </c>
      <c r="AJ397" s="178">
        <v>31</v>
      </c>
      <c r="AK397" s="178">
        <v>8</v>
      </c>
      <c r="AL397" s="182"/>
      <c r="AM397" s="179" t="s">
        <v>803</v>
      </c>
      <c r="AN397" s="157"/>
    </row>
    <row r="398" spans="1:40" x14ac:dyDescent="0.45">
      <c r="A398" s="157">
        <v>399</v>
      </c>
      <c r="B398" s="180"/>
      <c r="C398" s="181"/>
      <c r="D398" s="169"/>
      <c r="E398" s="182"/>
      <c r="F398" s="176" t="s">
        <v>804</v>
      </c>
      <c r="G398" s="184">
        <v>6</v>
      </c>
      <c r="H398" s="183">
        <f t="shared" si="24"/>
        <v>13</v>
      </c>
      <c r="I398" s="172">
        <v>6</v>
      </c>
      <c r="J398" s="172">
        <v>7</v>
      </c>
      <c r="K398" s="177" t="s">
        <v>108</v>
      </c>
      <c r="L398" s="172" t="s">
        <v>108</v>
      </c>
      <c r="M398" s="172" t="s">
        <v>108</v>
      </c>
      <c r="N398" s="172">
        <v>1</v>
      </c>
      <c r="O398" s="172">
        <v>2</v>
      </c>
      <c r="P398" s="172" t="s">
        <v>108</v>
      </c>
      <c r="Q398" s="172" t="s">
        <v>108</v>
      </c>
      <c r="R398" s="172">
        <v>1</v>
      </c>
      <c r="S398" s="172" t="s">
        <v>108</v>
      </c>
      <c r="T398" s="172">
        <v>1</v>
      </c>
      <c r="U398" s="172" t="s">
        <v>108</v>
      </c>
      <c r="V398" s="172" t="s">
        <v>108</v>
      </c>
      <c r="W398" s="172" t="s">
        <v>108</v>
      </c>
      <c r="X398" s="172" t="s">
        <v>108</v>
      </c>
      <c r="Y398" s="172">
        <v>2</v>
      </c>
      <c r="Z398" s="172">
        <v>2</v>
      </c>
      <c r="AA398" s="172">
        <v>2</v>
      </c>
      <c r="AB398" s="172">
        <v>2</v>
      </c>
      <c r="AC398" s="172" t="s">
        <v>108</v>
      </c>
      <c r="AD398" s="172" t="s">
        <v>108</v>
      </c>
      <c r="AE398" s="172" t="s">
        <v>108</v>
      </c>
      <c r="AF398" s="172" t="s">
        <v>108</v>
      </c>
      <c r="AG398" s="178" t="s">
        <v>108</v>
      </c>
      <c r="AH398" s="178">
        <v>5</v>
      </c>
      <c r="AI398" s="178">
        <v>8</v>
      </c>
      <c r="AJ398" s="178">
        <v>6</v>
      </c>
      <c r="AK398" s="178">
        <v>2</v>
      </c>
      <c r="AL398" s="182"/>
      <c r="AM398" s="179" t="s">
        <v>804</v>
      </c>
      <c r="AN398" s="157"/>
    </row>
    <row r="399" spans="1:40" x14ac:dyDescent="0.45">
      <c r="A399" s="157">
        <v>400</v>
      </c>
      <c r="B399" s="180"/>
      <c r="C399" s="181"/>
      <c r="D399" s="169"/>
      <c r="E399" s="182"/>
      <c r="F399" s="176" t="s">
        <v>805</v>
      </c>
      <c r="G399" s="184">
        <v>6</v>
      </c>
      <c r="H399" s="183">
        <f t="shared" si="24"/>
        <v>19</v>
      </c>
      <c r="I399" s="172">
        <v>9</v>
      </c>
      <c r="J399" s="172">
        <v>10</v>
      </c>
      <c r="K399" s="177">
        <v>2</v>
      </c>
      <c r="L399" s="172" t="s">
        <v>108</v>
      </c>
      <c r="M399" s="172" t="s">
        <v>108</v>
      </c>
      <c r="N399" s="172" t="s">
        <v>108</v>
      </c>
      <c r="O399" s="172">
        <v>2</v>
      </c>
      <c r="P399" s="172">
        <v>1</v>
      </c>
      <c r="Q399" s="172">
        <v>1</v>
      </c>
      <c r="R399" s="172">
        <v>1</v>
      </c>
      <c r="S399" s="172" t="s">
        <v>108</v>
      </c>
      <c r="T399" s="172" t="s">
        <v>108</v>
      </c>
      <c r="U399" s="172">
        <v>2</v>
      </c>
      <c r="V399" s="172">
        <v>2</v>
      </c>
      <c r="W399" s="172">
        <v>1</v>
      </c>
      <c r="X399" s="172">
        <v>3</v>
      </c>
      <c r="Y399" s="172">
        <v>1</v>
      </c>
      <c r="Z399" s="172" t="s">
        <v>108</v>
      </c>
      <c r="AA399" s="172">
        <v>1</v>
      </c>
      <c r="AB399" s="172">
        <v>2</v>
      </c>
      <c r="AC399" s="172" t="s">
        <v>108</v>
      </c>
      <c r="AD399" s="172" t="s">
        <v>108</v>
      </c>
      <c r="AE399" s="172" t="s">
        <v>108</v>
      </c>
      <c r="AF399" s="172" t="s">
        <v>108</v>
      </c>
      <c r="AG399" s="178">
        <v>2</v>
      </c>
      <c r="AH399" s="178">
        <v>10</v>
      </c>
      <c r="AI399" s="178">
        <v>7</v>
      </c>
      <c r="AJ399" s="178">
        <v>3</v>
      </c>
      <c r="AK399" s="178">
        <v>2</v>
      </c>
      <c r="AL399" s="182"/>
      <c r="AM399" s="179" t="s">
        <v>805</v>
      </c>
      <c r="AN399" s="157"/>
    </row>
    <row r="400" spans="1:40" x14ac:dyDescent="0.45">
      <c r="A400" s="157">
        <v>401</v>
      </c>
      <c r="B400" s="180"/>
      <c r="C400" s="181"/>
      <c r="D400" s="169"/>
      <c r="E400" s="182"/>
      <c r="F400" s="176" t="s">
        <v>806</v>
      </c>
      <c r="G400" s="184">
        <v>21</v>
      </c>
      <c r="H400" s="183">
        <f t="shared" si="24"/>
        <v>58</v>
      </c>
      <c r="I400" s="172">
        <v>26</v>
      </c>
      <c r="J400" s="172">
        <v>32</v>
      </c>
      <c r="K400" s="177">
        <v>6</v>
      </c>
      <c r="L400" s="172">
        <v>1</v>
      </c>
      <c r="M400" s="172">
        <v>2</v>
      </c>
      <c r="N400" s="172">
        <v>1</v>
      </c>
      <c r="O400" s="172" t="s">
        <v>108</v>
      </c>
      <c r="P400" s="172">
        <v>4</v>
      </c>
      <c r="Q400" s="172">
        <v>1</v>
      </c>
      <c r="R400" s="172">
        <v>3</v>
      </c>
      <c r="S400" s="172">
        <v>3</v>
      </c>
      <c r="T400" s="172">
        <v>1</v>
      </c>
      <c r="U400" s="172">
        <v>8</v>
      </c>
      <c r="V400" s="172">
        <v>5</v>
      </c>
      <c r="W400" s="172">
        <v>5</v>
      </c>
      <c r="X400" s="172">
        <v>2</v>
      </c>
      <c r="Y400" s="172">
        <v>2</v>
      </c>
      <c r="Z400" s="172">
        <v>4</v>
      </c>
      <c r="AA400" s="172">
        <v>3</v>
      </c>
      <c r="AB400" s="172">
        <v>5</v>
      </c>
      <c r="AC400" s="172">
        <v>2</v>
      </c>
      <c r="AD400" s="172" t="s">
        <v>108</v>
      </c>
      <c r="AE400" s="172" t="s">
        <v>108</v>
      </c>
      <c r="AF400" s="172" t="s">
        <v>108</v>
      </c>
      <c r="AG400" s="178">
        <v>9</v>
      </c>
      <c r="AH400" s="178">
        <v>31</v>
      </c>
      <c r="AI400" s="178">
        <v>18</v>
      </c>
      <c r="AJ400" s="178">
        <v>14</v>
      </c>
      <c r="AK400" s="178">
        <v>7</v>
      </c>
      <c r="AL400" s="182"/>
      <c r="AM400" s="179" t="s">
        <v>806</v>
      </c>
      <c r="AN400" s="157"/>
    </row>
    <row r="401" spans="1:40" x14ac:dyDescent="0.45">
      <c r="A401" s="157">
        <v>402</v>
      </c>
      <c r="B401" s="180"/>
      <c r="C401" s="181"/>
      <c r="D401" s="169"/>
      <c r="E401" s="182"/>
      <c r="F401" s="176" t="s">
        <v>807</v>
      </c>
      <c r="G401" s="184">
        <v>44</v>
      </c>
      <c r="H401" s="183">
        <f t="shared" si="24"/>
        <v>134</v>
      </c>
      <c r="I401" s="172">
        <v>72</v>
      </c>
      <c r="J401" s="172">
        <v>62</v>
      </c>
      <c r="K401" s="177">
        <v>5</v>
      </c>
      <c r="L401" s="172">
        <v>10</v>
      </c>
      <c r="M401" s="172">
        <v>13</v>
      </c>
      <c r="N401" s="172">
        <v>8</v>
      </c>
      <c r="O401" s="172">
        <v>4</v>
      </c>
      <c r="P401" s="172">
        <v>6</v>
      </c>
      <c r="Q401" s="172">
        <v>10</v>
      </c>
      <c r="R401" s="172">
        <v>6</v>
      </c>
      <c r="S401" s="172">
        <v>8</v>
      </c>
      <c r="T401" s="172">
        <v>16</v>
      </c>
      <c r="U401" s="172">
        <v>6</v>
      </c>
      <c r="V401" s="172">
        <v>9</v>
      </c>
      <c r="W401" s="172">
        <v>7</v>
      </c>
      <c r="X401" s="172">
        <v>7</v>
      </c>
      <c r="Y401" s="172">
        <v>5</v>
      </c>
      <c r="Z401" s="172">
        <v>8</v>
      </c>
      <c r="AA401" s="172">
        <v>5</v>
      </c>
      <c r="AB401" s="172" t="s">
        <v>108</v>
      </c>
      <c r="AC401" s="172">
        <v>1</v>
      </c>
      <c r="AD401" s="172" t="s">
        <v>108</v>
      </c>
      <c r="AE401" s="172" t="s">
        <v>108</v>
      </c>
      <c r="AF401" s="172" t="s">
        <v>108</v>
      </c>
      <c r="AG401" s="178">
        <v>28</v>
      </c>
      <c r="AH401" s="178">
        <v>80</v>
      </c>
      <c r="AI401" s="178">
        <v>26</v>
      </c>
      <c r="AJ401" s="178">
        <v>14</v>
      </c>
      <c r="AK401" s="178">
        <v>1</v>
      </c>
      <c r="AL401" s="182"/>
      <c r="AM401" s="179" t="s">
        <v>807</v>
      </c>
      <c r="AN401" s="157"/>
    </row>
    <row r="402" spans="1:40" x14ac:dyDescent="0.45">
      <c r="A402" s="157">
        <v>403</v>
      </c>
      <c r="B402" s="180"/>
      <c r="C402" s="181"/>
      <c r="D402" s="169"/>
      <c r="E402" s="182"/>
      <c r="F402" s="176" t="s">
        <v>808</v>
      </c>
      <c r="G402" s="184">
        <v>29</v>
      </c>
      <c r="H402" s="183">
        <f t="shared" si="24"/>
        <v>83</v>
      </c>
      <c r="I402" s="172">
        <v>42</v>
      </c>
      <c r="J402" s="172">
        <v>41</v>
      </c>
      <c r="K402" s="177">
        <v>2</v>
      </c>
      <c r="L402" s="172">
        <v>4</v>
      </c>
      <c r="M402" s="172">
        <v>5</v>
      </c>
      <c r="N402" s="172">
        <v>4</v>
      </c>
      <c r="O402" s="172">
        <v>1</v>
      </c>
      <c r="P402" s="172">
        <v>1</v>
      </c>
      <c r="Q402" s="172">
        <v>3</v>
      </c>
      <c r="R402" s="172">
        <v>2</v>
      </c>
      <c r="S402" s="172">
        <v>8</v>
      </c>
      <c r="T402" s="172">
        <v>11</v>
      </c>
      <c r="U402" s="172">
        <v>5</v>
      </c>
      <c r="V402" s="172">
        <v>7</v>
      </c>
      <c r="W402" s="172">
        <v>6</v>
      </c>
      <c r="X402" s="172">
        <v>7</v>
      </c>
      <c r="Y402" s="172">
        <v>9</v>
      </c>
      <c r="Z402" s="172">
        <v>4</v>
      </c>
      <c r="AA402" s="172">
        <v>2</v>
      </c>
      <c r="AB402" s="172">
        <v>1</v>
      </c>
      <c r="AC402" s="172">
        <v>1</v>
      </c>
      <c r="AD402" s="172" t="s">
        <v>108</v>
      </c>
      <c r="AE402" s="172" t="s">
        <v>108</v>
      </c>
      <c r="AF402" s="172" t="s">
        <v>108</v>
      </c>
      <c r="AG402" s="178">
        <v>11</v>
      </c>
      <c r="AH402" s="178">
        <v>48</v>
      </c>
      <c r="AI402" s="178">
        <v>24</v>
      </c>
      <c r="AJ402" s="178">
        <v>8</v>
      </c>
      <c r="AK402" s="178">
        <v>2</v>
      </c>
      <c r="AL402" s="182"/>
      <c r="AM402" s="179" t="s">
        <v>808</v>
      </c>
      <c r="AN402" s="157"/>
    </row>
    <row r="403" spans="1:40" x14ac:dyDescent="0.45">
      <c r="A403" s="157">
        <v>404</v>
      </c>
      <c r="B403" s="180"/>
      <c r="C403" s="181"/>
      <c r="D403" s="169"/>
      <c r="E403" s="182"/>
      <c r="F403" s="176" t="s">
        <v>809</v>
      </c>
      <c r="G403" s="184">
        <v>47</v>
      </c>
      <c r="H403" s="183">
        <f t="shared" si="24"/>
        <v>161</v>
      </c>
      <c r="I403" s="172">
        <v>81</v>
      </c>
      <c r="J403" s="172">
        <v>80</v>
      </c>
      <c r="K403" s="177">
        <v>6</v>
      </c>
      <c r="L403" s="172">
        <v>7</v>
      </c>
      <c r="M403" s="172">
        <v>4</v>
      </c>
      <c r="N403" s="172">
        <v>10</v>
      </c>
      <c r="O403" s="172">
        <v>2</v>
      </c>
      <c r="P403" s="172">
        <v>4</v>
      </c>
      <c r="Q403" s="172">
        <v>3</v>
      </c>
      <c r="R403" s="172">
        <v>18</v>
      </c>
      <c r="S403" s="172">
        <v>9</v>
      </c>
      <c r="T403" s="172">
        <v>13</v>
      </c>
      <c r="U403" s="172">
        <v>6</v>
      </c>
      <c r="V403" s="172">
        <v>9</v>
      </c>
      <c r="W403" s="172">
        <v>11</v>
      </c>
      <c r="X403" s="172">
        <v>20</v>
      </c>
      <c r="Y403" s="172">
        <v>19</v>
      </c>
      <c r="Z403" s="172">
        <v>6</v>
      </c>
      <c r="AA403" s="172">
        <v>7</v>
      </c>
      <c r="AB403" s="172">
        <v>5</v>
      </c>
      <c r="AC403" s="172">
        <v>2</v>
      </c>
      <c r="AD403" s="172" t="s">
        <v>108</v>
      </c>
      <c r="AE403" s="172" t="s">
        <v>108</v>
      </c>
      <c r="AF403" s="172" t="s">
        <v>108</v>
      </c>
      <c r="AG403" s="178">
        <v>17</v>
      </c>
      <c r="AH403" s="178">
        <v>85</v>
      </c>
      <c r="AI403" s="178">
        <v>59</v>
      </c>
      <c r="AJ403" s="178">
        <v>20</v>
      </c>
      <c r="AK403" s="178">
        <v>7</v>
      </c>
      <c r="AL403" s="182"/>
      <c r="AM403" s="179" t="s">
        <v>809</v>
      </c>
      <c r="AN403" s="157"/>
    </row>
    <row r="404" spans="1:40" x14ac:dyDescent="0.45">
      <c r="A404" s="157">
        <v>405</v>
      </c>
      <c r="B404" s="180"/>
      <c r="C404" s="181"/>
      <c r="D404" s="169"/>
      <c r="E404" s="182"/>
      <c r="F404" s="176" t="s">
        <v>810</v>
      </c>
      <c r="G404" s="184">
        <v>253</v>
      </c>
      <c r="H404" s="183">
        <f t="shared" si="24"/>
        <v>675</v>
      </c>
      <c r="I404" s="172">
        <v>336</v>
      </c>
      <c r="J404" s="172">
        <v>339</v>
      </c>
      <c r="K404" s="177">
        <v>22</v>
      </c>
      <c r="L404" s="172">
        <v>29</v>
      </c>
      <c r="M404" s="172">
        <v>29</v>
      </c>
      <c r="N404" s="172">
        <v>38</v>
      </c>
      <c r="O404" s="172">
        <v>32</v>
      </c>
      <c r="P404" s="172">
        <v>32</v>
      </c>
      <c r="Q404" s="172">
        <v>42</v>
      </c>
      <c r="R404" s="172">
        <v>41</v>
      </c>
      <c r="S404" s="172">
        <v>51</v>
      </c>
      <c r="T404" s="172">
        <v>50</v>
      </c>
      <c r="U404" s="172">
        <v>46</v>
      </c>
      <c r="V404" s="172">
        <v>45</v>
      </c>
      <c r="W404" s="172">
        <v>38</v>
      </c>
      <c r="X404" s="172">
        <v>50</v>
      </c>
      <c r="Y404" s="172">
        <v>54</v>
      </c>
      <c r="Z404" s="172">
        <v>34</v>
      </c>
      <c r="AA404" s="172">
        <v>27</v>
      </c>
      <c r="AB404" s="172">
        <v>8</v>
      </c>
      <c r="AC404" s="172">
        <v>4</v>
      </c>
      <c r="AD404" s="172" t="s">
        <v>108</v>
      </c>
      <c r="AE404" s="172" t="s">
        <v>108</v>
      </c>
      <c r="AF404" s="172">
        <v>3</v>
      </c>
      <c r="AG404" s="178">
        <v>80</v>
      </c>
      <c r="AH404" s="178">
        <v>415</v>
      </c>
      <c r="AI404" s="178">
        <v>177</v>
      </c>
      <c r="AJ404" s="178">
        <v>73</v>
      </c>
      <c r="AK404" s="178">
        <v>12</v>
      </c>
      <c r="AL404" s="182"/>
      <c r="AM404" s="179" t="s">
        <v>810</v>
      </c>
      <c r="AN404" s="157"/>
    </row>
    <row r="405" spans="1:40" x14ac:dyDescent="0.45">
      <c r="A405" s="157">
        <v>406</v>
      </c>
      <c r="B405" s="180"/>
      <c r="C405" s="181"/>
      <c r="D405" s="169"/>
      <c r="E405" s="182"/>
      <c r="F405" s="176" t="s">
        <v>811</v>
      </c>
      <c r="G405" s="184">
        <v>284</v>
      </c>
      <c r="H405" s="183">
        <f t="shared" si="24"/>
        <v>577</v>
      </c>
      <c r="I405" s="172">
        <v>287</v>
      </c>
      <c r="J405" s="172">
        <v>290</v>
      </c>
      <c r="K405" s="177">
        <v>18</v>
      </c>
      <c r="L405" s="172">
        <v>27</v>
      </c>
      <c r="M405" s="172">
        <v>23</v>
      </c>
      <c r="N405" s="172">
        <v>29</v>
      </c>
      <c r="O405" s="172">
        <v>36</v>
      </c>
      <c r="P405" s="172">
        <v>29</v>
      </c>
      <c r="Q405" s="172">
        <v>34</v>
      </c>
      <c r="R405" s="172">
        <v>45</v>
      </c>
      <c r="S405" s="172">
        <v>35</v>
      </c>
      <c r="T405" s="172">
        <v>45</v>
      </c>
      <c r="U405" s="172">
        <v>42</v>
      </c>
      <c r="V405" s="172">
        <v>46</v>
      </c>
      <c r="W405" s="172">
        <v>19</v>
      </c>
      <c r="X405" s="172">
        <v>41</v>
      </c>
      <c r="Y405" s="172">
        <v>31</v>
      </c>
      <c r="Z405" s="172">
        <v>32</v>
      </c>
      <c r="AA405" s="172">
        <v>13</v>
      </c>
      <c r="AB405" s="172">
        <v>5</v>
      </c>
      <c r="AC405" s="172">
        <v>4</v>
      </c>
      <c r="AD405" s="172" t="s">
        <v>108</v>
      </c>
      <c r="AE405" s="172">
        <v>1</v>
      </c>
      <c r="AF405" s="172">
        <v>22</v>
      </c>
      <c r="AG405" s="178">
        <v>68</v>
      </c>
      <c r="AH405" s="178">
        <v>360</v>
      </c>
      <c r="AI405" s="178">
        <v>127</v>
      </c>
      <c r="AJ405" s="178">
        <v>55</v>
      </c>
      <c r="AK405" s="178">
        <v>10</v>
      </c>
      <c r="AL405" s="182"/>
      <c r="AM405" s="179" t="s">
        <v>811</v>
      </c>
      <c r="AN405" s="157"/>
    </row>
    <row r="406" spans="1:40" x14ac:dyDescent="0.45">
      <c r="A406" s="157">
        <v>407</v>
      </c>
      <c r="B406" s="180"/>
      <c r="C406" s="181"/>
      <c r="D406" s="169"/>
      <c r="E406" s="182"/>
      <c r="F406" s="176" t="s">
        <v>812</v>
      </c>
      <c r="G406" s="184">
        <v>41</v>
      </c>
      <c r="H406" s="183">
        <f t="shared" si="24"/>
        <v>112</v>
      </c>
      <c r="I406" s="172">
        <v>51</v>
      </c>
      <c r="J406" s="172">
        <v>61</v>
      </c>
      <c r="K406" s="177">
        <v>2</v>
      </c>
      <c r="L406" s="172">
        <v>3</v>
      </c>
      <c r="M406" s="172">
        <v>2</v>
      </c>
      <c r="N406" s="172">
        <v>7</v>
      </c>
      <c r="O406" s="172">
        <v>6</v>
      </c>
      <c r="P406" s="172">
        <v>4</v>
      </c>
      <c r="Q406" s="172">
        <v>3</v>
      </c>
      <c r="R406" s="172">
        <v>6</v>
      </c>
      <c r="S406" s="172">
        <v>5</v>
      </c>
      <c r="T406" s="172">
        <v>16</v>
      </c>
      <c r="U406" s="172">
        <v>11</v>
      </c>
      <c r="V406" s="172">
        <v>6</v>
      </c>
      <c r="W406" s="172">
        <v>1</v>
      </c>
      <c r="X406" s="172">
        <v>7</v>
      </c>
      <c r="Y406" s="172">
        <v>16</v>
      </c>
      <c r="Z406" s="172">
        <v>11</v>
      </c>
      <c r="AA406" s="172">
        <v>6</v>
      </c>
      <c r="AB406" s="172" t="s">
        <v>108</v>
      </c>
      <c r="AC406" s="172" t="s">
        <v>108</v>
      </c>
      <c r="AD406" s="172" t="s">
        <v>108</v>
      </c>
      <c r="AE406" s="172" t="s">
        <v>108</v>
      </c>
      <c r="AF406" s="172" t="s">
        <v>108</v>
      </c>
      <c r="AG406" s="178">
        <v>7</v>
      </c>
      <c r="AH406" s="178">
        <v>65</v>
      </c>
      <c r="AI406" s="178">
        <v>40</v>
      </c>
      <c r="AJ406" s="178">
        <v>17</v>
      </c>
      <c r="AK406" s="178" t="s">
        <v>108</v>
      </c>
      <c r="AL406" s="182"/>
      <c r="AM406" s="179" t="s">
        <v>812</v>
      </c>
      <c r="AN406" s="157"/>
    </row>
    <row r="407" spans="1:40" x14ac:dyDescent="0.45">
      <c r="A407" s="157">
        <v>408</v>
      </c>
      <c r="B407" s="180"/>
      <c r="C407" s="181"/>
      <c r="D407" s="169"/>
      <c r="E407" s="182"/>
      <c r="F407" s="176" t="s">
        <v>813</v>
      </c>
      <c r="G407" s="184">
        <v>334</v>
      </c>
      <c r="H407" s="183">
        <f t="shared" si="24"/>
        <v>740</v>
      </c>
      <c r="I407" s="172">
        <v>385</v>
      </c>
      <c r="J407" s="172">
        <v>355</v>
      </c>
      <c r="K407" s="177">
        <v>14</v>
      </c>
      <c r="L407" s="172">
        <v>41</v>
      </c>
      <c r="M407" s="172">
        <v>33</v>
      </c>
      <c r="N407" s="172">
        <v>30</v>
      </c>
      <c r="O407" s="172">
        <v>55</v>
      </c>
      <c r="P407" s="172">
        <v>47</v>
      </c>
      <c r="Q407" s="172">
        <v>56</v>
      </c>
      <c r="R407" s="172">
        <v>44</v>
      </c>
      <c r="S407" s="172">
        <v>51</v>
      </c>
      <c r="T407" s="172">
        <v>78</v>
      </c>
      <c r="U407" s="172">
        <v>75</v>
      </c>
      <c r="V407" s="172">
        <v>51</v>
      </c>
      <c r="W407" s="172">
        <v>29</v>
      </c>
      <c r="X407" s="172">
        <v>37</v>
      </c>
      <c r="Y407" s="172">
        <v>34</v>
      </c>
      <c r="Z407" s="172">
        <v>29</v>
      </c>
      <c r="AA407" s="172">
        <v>20</v>
      </c>
      <c r="AB407" s="172">
        <v>5</v>
      </c>
      <c r="AC407" s="172">
        <v>1</v>
      </c>
      <c r="AD407" s="172" t="s">
        <v>108</v>
      </c>
      <c r="AE407" s="172" t="s">
        <v>108</v>
      </c>
      <c r="AF407" s="172">
        <v>10</v>
      </c>
      <c r="AG407" s="178">
        <v>88</v>
      </c>
      <c r="AH407" s="178">
        <v>516</v>
      </c>
      <c r="AI407" s="178">
        <v>126</v>
      </c>
      <c r="AJ407" s="178">
        <v>55</v>
      </c>
      <c r="AK407" s="178">
        <v>6</v>
      </c>
      <c r="AL407" s="182"/>
      <c r="AM407" s="179" t="s">
        <v>813</v>
      </c>
      <c r="AN407" s="157"/>
    </row>
    <row r="408" spans="1:40" x14ac:dyDescent="0.45">
      <c r="A408" s="157">
        <v>409</v>
      </c>
      <c r="B408" s="180"/>
      <c r="C408" s="181"/>
      <c r="D408" s="169"/>
      <c r="E408" s="182"/>
      <c r="F408" s="176" t="s">
        <v>814</v>
      </c>
      <c r="G408" s="184">
        <v>138</v>
      </c>
      <c r="H408" s="183">
        <f t="shared" si="24"/>
        <v>332</v>
      </c>
      <c r="I408" s="172">
        <v>163</v>
      </c>
      <c r="J408" s="172">
        <v>169</v>
      </c>
      <c r="K408" s="177">
        <v>25</v>
      </c>
      <c r="L408" s="172">
        <v>20</v>
      </c>
      <c r="M408" s="172">
        <v>11</v>
      </c>
      <c r="N408" s="172">
        <v>14</v>
      </c>
      <c r="O408" s="172">
        <v>11</v>
      </c>
      <c r="P408" s="172">
        <v>41</v>
      </c>
      <c r="Q408" s="172">
        <v>22</v>
      </c>
      <c r="R408" s="172">
        <v>31</v>
      </c>
      <c r="S408" s="172">
        <v>24</v>
      </c>
      <c r="T408" s="172">
        <v>24</v>
      </c>
      <c r="U408" s="172">
        <v>19</v>
      </c>
      <c r="V408" s="172">
        <v>17</v>
      </c>
      <c r="W408" s="172">
        <v>19</v>
      </c>
      <c r="X408" s="172">
        <v>14</v>
      </c>
      <c r="Y408" s="172">
        <v>5</v>
      </c>
      <c r="Z408" s="172">
        <v>12</v>
      </c>
      <c r="AA408" s="172">
        <v>7</v>
      </c>
      <c r="AB408" s="172">
        <v>8</v>
      </c>
      <c r="AC408" s="172">
        <v>3</v>
      </c>
      <c r="AD408" s="172" t="s">
        <v>108</v>
      </c>
      <c r="AE408" s="172" t="s">
        <v>108</v>
      </c>
      <c r="AF408" s="172">
        <v>5</v>
      </c>
      <c r="AG408" s="178">
        <v>56</v>
      </c>
      <c r="AH408" s="178">
        <v>222</v>
      </c>
      <c r="AI408" s="178">
        <v>49</v>
      </c>
      <c r="AJ408" s="178">
        <v>30</v>
      </c>
      <c r="AK408" s="178">
        <v>11</v>
      </c>
      <c r="AL408" s="182"/>
      <c r="AM408" s="179" t="s">
        <v>814</v>
      </c>
      <c r="AN408" s="157"/>
    </row>
    <row r="409" spans="1:40" x14ac:dyDescent="0.45">
      <c r="A409" s="157">
        <v>410</v>
      </c>
      <c r="B409" s="180"/>
      <c r="C409" s="181"/>
      <c r="D409" s="169"/>
      <c r="E409" s="182"/>
      <c r="F409" s="176" t="s">
        <v>815</v>
      </c>
      <c r="G409" s="184">
        <v>149</v>
      </c>
      <c r="H409" s="183">
        <f t="shared" si="24"/>
        <v>381</v>
      </c>
      <c r="I409" s="172">
        <v>196</v>
      </c>
      <c r="J409" s="172">
        <v>185</v>
      </c>
      <c r="K409" s="177">
        <v>7</v>
      </c>
      <c r="L409" s="172">
        <v>18</v>
      </c>
      <c r="M409" s="172">
        <v>21</v>
      </c>
      <c r="N409" s="172">
        <v>16</v>
      </c>
      <c r="O409" s="172">
        <v>32</v>
      </c>
      <c r="P409" s="172">
        <v>17</v>
      </c>
      <c r="Q409" s="172">
        <v>14</v>
      </c>
      <c r="R409" s="172">
        <v>20</v>
      </c>
      <c r="S409" s="172">
        <v>21</v>
      </c>
      <c r="T409" s="172">
        <v>30</v>
      </c>
      <c r="U409" s="172">
        <v>35</v>
      </c>
      <c r="V409" s="172">
        <v>32</v>
      </c>
      <c r="W409" s="172">
        <v>22</v>
      </c>
      <c r="X409" s="172">
        <v>25</v>
      </c>
      <c r="Y409" s="172">
        <v>28</v>
      </c>
      <c r="Z409" s="172">
        <v>13</v>
      </c>
      <c r="AA409" s="172">
        <v>14</v>
      </c>
      <c r="AB409" s="172">
        <v>8</v>
      </c>
      <c r="AC409" s="172">
        <v>4</v>
      </c>
      <c r="AD409" s="172">
        <v>2</v>
      </c>
      <c r="AE409" s="172" t="s">
        <v>108</v>
      </c>
      <c r="AF409" s="172">
        <v>2</v>
      </c>
      <c r="AG409" s="178">
        <v>46</v>
      </c>
      <c r="AH409" s="178">
        <v>239</v>
      </c>
      <c r="AI409" s="178">
        <v>94</v>
      </c>
      <c r="AJ409" s="178">
        <v>41</v>
      </c>
      <c r="AK409" s="178">
        <v>14</v>
      </c>
      <c r="AL409" s="182"/>
      <c r="AM409" s="179" t="s">
        <v>815</v>
      </c>
      <c r="AN409" s="157"/>
    </row>
    <row r="410" spans="1:40" x14ac:dyDescent="0.45">
      <c r="A410" s="157">
        <v>411</v>
      </c>
      <c r="B410" s="180"/>
      <c r="C410" s="181"/>
      <c r="D410" s="169"/>
      <c r="E410" s="182"/>
      <c r="F410" s="176"/>
      <c r="G410" s="184"/>
      <c r="H410" s="183"/>
      <c r="I410" s="172"/>
      <c r="J410" s="172"/>
      <c r="K410" s="177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8"/>
      <c r="AH410" s="178"/>
      <c r="AI410" s="178"/>
      <c r="AJ410" s="178"/>
      <c r="AK410" s="178"/>
      <c r="AL410" s="182"/>
      <c r="AM410" s="179"/>
      <c r="AN410" s="157"/>
    </row>
    <row r="411" spans="1:40" x14ac:dyDescent="0.45">
      <c r="A411" s="157">
        <v>412</v>
      </c>
      <c r="B411" s="180"/>
      <c r="C411" s="181"/>
      <c r="D411" s="169"/>
      <c r="E411" s="182" t="s">
        <v>816</v>
      </c>
      <c r="F411" s="176"/>
      <c r="G411" s="184">
        <f>SUM(G412:G427)</f>
        <v>1137</v>
      </c>
      <c r="H411" s="183">
        <f>SUM(H412:H427)</f>
        <v>3003</v>
      </c>
      <c r="I411" s="183">
        <f>SUM(I412:I427)</f>
        <v>1493</v>
      </c>
      <c r="J411" s="183">
        <f>SUM(J412:J427)</f>
        <v>1510</v>
      </c>
      <c r="K411" s="184">
        <f>SUM(K412:K427)</f>
        <v>115</v>
      </c>
      <c r="L411" s="183">
        <f t="shared" ref="L411:AK411" si="25">SUM(L412:L427)</f>
        <v>133</v>
      </c>
      <c r="M411" s="183">
        <f t="shared" si="25"/>
        <v>154</v>
      </c>
      <c r="N411" s="183">
        <f t="shared" si="25"/>
        <v>135</v>
      </c>
      <c r="O411" s="183">
        <f t="shared" si="25"/>
        <v>150</v>
      </c>
      <c r="P411" s="183">
        <f t="shared" si="25"/>
        <v>176</v>
      </c>
      <c r="Q411" s="183">
        <f t="shared" si="25"/>
        <v>145</v>
      </c>
      <c r="R411" s="183">
        <f t="shared" si="25"/>
        <v>201</v>
      </c>
      <c r="S411" s="183">
        <f t="shared" si="25"/>
        <v>213</v>
      </c>
      <c r="T411" s="183">
        <f t="shared" si="25"/>
        <v>249</v>
      </c>
      <c r="U411" s="183">
        <f t="shared" si="25"/>
        <v>193</v>
      </c>
      <c r="V411" s="183">
        <f t="shared" si="25"/>
        <v>163</v>
      </c>
      <c r="W411" s="183">
        <f t="shared" si="25"/>
        <v>181</v>
      </c>
      <c r="X411" s="183">
        <f t="shared" si="25"/>
        <v>187</v>
      </c>
      <c r="Y411" s="183">
        <f t="shared" si="25"/>
        <v>223</v>
      </c>
      <c r="Z411" s="183">
        <f t="shared" si="25"/>
        <v>147</v>
      </c>
      <c r="AA411" s="183">
        <f t="shared" si="25"/>
        <v>111</v>
      </c>
      <c r="AB411" s="183">
        <f t="shared" si="25"/>
        <v>58</v>
      </c>
      <c r="AC411" s="183">
        <f t="shared" si="25"/>
        <v>32</v>
      </c>
      <c r="AD411" s="183">
        <f t="shared" si="25"/>
        <v>7</v>
      </c>
      <c r="AE411" s="183">
        <f t="shared" si="25"/>
        <v>2</v>
      </c>
      <c r="AF411" s="183">
        <f t="shared" si="25"/>
        <v>28</v>
      </c>
      <c r="AG411" s="184">
        <f t="shared" si="25"/>
        <v>402</v>
      </c>
      <c r="AH411" s="184">
        <f t="shared" si="25"/>
        <v>1806</v>
      </c>
      <c r="AI411" s="184">
        <f t="shared" si="25"/>
        <v>767</v>
      </c>
      <c r="AJ411" s="184">
        <f t="shared" si="25"/>
        <v>357</v>
      </c>
      <c r="AK411" s="184">
        <f t="shared" si="25"/>
        <v>99</v>
      </c>
      <c r="AL411" s="182" t="s">
        <v>816</v>
      </c>
      <c r="AM411" s="179"/>
      <c r="AN411" s="157"/>
    </row>
    <row r="412" spans="1:40" x14ac:dyDescent="0.45">
      <c r="A412" s="157">
        <v>413</v>
      </c>
      <c r="B412" s="180"/>
      <c r="C412" s="181"/>
      <c r="D412" s="169"/>
      <c r="E412" s="182"/>
      <c r="F412" s="176" t="s">
        <v>817</v>
      </c>
      <c r="G412" s="184">
        <v>23</v>
      </c>
      <c r="H412" s="183">
        <f t="shared" si="24"/>
        <v>93</v>
      </c>
      <c r="I412" s="172">
        <v>48</v>
      </c>
      <c r="J412" s="172">
        <v>45</v>
      </c>
      <c r="K412" s="177">
        <v>3</v>
      </c>
      <c r="L412" s="172">
        <v>9</v>
      </c>
      <c r="M412" s="172">
        <v>4</v>
      </c>
      <c r="N412" s="172">
        <v>6</v>
      </c>
      <c r="O412" s="172">
        <v>1</v>
      </c>
      <c r="P412" s="172">
        <v>3</v>
      </c>
      <c r="Q412" s="172">
        <v>5</v>
      </c>
      <c r="R412" s="172">
        <v>2</v>
      </c>
      <c r="S412" s="172">
        <v>7</v>
      </c>
      <c r="T412" s="172">
        <v>7</v>
      </c>
      <c r="U412" s="172">
        <v>7</v>
      </c>
      <c r="V412" s="172">
        <v>2</v>
      </c>
      <c r="W412" s="172">
        <v>11</v>
      </c>
      <c r="X412" s="172">
        <v>8</v>
      </c>
      <c r="Y412" s="172">
        <v>5</v>
      </c>
      <c r="Z412" s="172">
        <v>3</v>
      </c>
      <c r="AA412" s="172">
        <v>5</v>
      </c>
      <c r="AB412" s="172">
        <v>2</v>
      </c>
      <c r="AC412" s="172">
        <v>3</v>
      </c>
      <c r="AD412" s="172" t="s">
        <v>108</v>
      </c>
      <c r="AE412" s="172" t="s">
        <v>108</v>
      </c>
      <c r="AF412" s="172" t="s">
        <v>108</v>
      </c>
      <c r="AG412" s="178">
        <v>16</v>
      </c>
      <c r="AH412" s="178">
        <v>51</v>
      </c>
      <c r="AI412" s="178">
        <v>26</v>
      </c>
      <c r="AJ412" s="178">
        <v>13</v>
      </c>
      <c r="AK412" s="178">
        <v>5</v>
      </c>
      <c r="AL412" s="182"/>
      <c r="AM412" s="179" t="s">
        <v>817</v>
      </c>
      <c r="AN412" s="157"/>
    </row>
    <row r="413" spans="1:40" x14ac:dyDescent="0.45">
      <c r="A413" s="157">
        <v>414</v>
      </c>
      <c r="B413" s="180"/>
      <c r="C413" s="181"/>
      <c r="D413" s="169"/>
      <c r="E413" s="182"/>
      <c r="F413" s="176" t="s">
        <v>818</v>
      </c>
      <c r="G413" s="184">
        <v>42</v>
      </c>
      <c r="H413" s="183">
        <f t="shared" si="24"/>
        <v>147</v>
      </c>
      <c r="I413" s="172">
        <v>69</v>
      </c>
      <c r="J413" s="172">
        <v>78</v>
      </c>
      <c r="K413" s="177">
        <v>11</v>
      </c>
      <c r="L413" s="172">
        <v>11</v>
      </c>
      <c r="M413" s="172">
        <v>7</v>
      </c>
      <c r="N413" s="172">
        <v>3</v>
      </c>
      <c r="O413" s="172">
        <v>4</v>
      </c>
      <c r="P413" s="172">
        <v>4</v>
      </c>
      <c r="Q413" s="172">
        <v>3</v>
      </c>
      <c r="R413" s="172">
        <v>12</v>
      </c>
      <c r="S413" s="172">
        <v>10</v>
      </c>
      <c r="T413" s="172">
        <v>19</v>
      </c>
      <c r="U413" s="172">
        <v>1</v>
      </c>
      <c r="V413" s="172">
        <v>4</v>
      </c>
      <c r="W413" s="172">
        <v>18</v>
      </c>
      <c r="X413" s="172">
        <v>10</v>
      </c>
      <c r="Y413" s="172">
        <v>11</v>
      </c>
      <c r="Z413" s="172">
        <v>7</v>
      </c>
      <c r="AA413" s="172">
        <v>6</v>
      </c>
      <c r="AB413" s="172">
        <v>5</v>
      </c>
      <c r="AC413" s="172">
        <v>1</v>
      </c>
      <c r="AD413" s="172" t="s">
        <v>108</v>
      </c>
      <c r="AE413" s="172" t="s">
        <v>108</v>
      </c>
      <c r="AF413" s="172" t="s">
        <v>108</v>
      </c>
      <c r="AG413" s="178">
        <v>29</v>
      </c>
      <c r="AH413" s="178">
        <v>78</v>
      </c>
      <c r="AI413" s="178">
        <v>40</v>
      </c>
      <c r="AJ413" s="178">
        <v>19</v>
      </c>
      <c r="AK413" s="178">
        <v>6</v>
      </c>
      <c r="AL413" s="182"/>
      <c r="AM413" s="179" t="s">
        <v>818</v>
      </c>
      <c r="AN413" s="157"/>
    </row>
    <row r="414" spans="1:40" x14ac:dyDescent="0.45">
      <c r="A414" s="157">
        <v>415</v>
      </c>
      <c r="B414" s="180"/>
      <c r="C414" s="181"/>
      <c r="D414" s="169"/>
      <c r="E414" s="182"/>
      <c r="F414" s="176" t="s">
        <v>819</v>
      </c>
      <c r="G414" s="184">
        <v>34</v>
      </c>
      <c r="H414" s="183">
        <f t="shared" si="24"/>
        <v>107</v>
      </c>
      <c r="I414" s="172">
        <v>55</v>
      </c>
      <c r="J414" s="172">
        <v>52</v>
      </c>
      <c r="K414" s="177">
        <v>2</v>
      </c>
      <c r="L414" s="172">
        <v>3</v>
      </c>
      <c r="M414" s="172">
        <v>3</v>
      </c>
      <c r="N414" s="172">
        <v>5</v>
      </c>
      <c r="O414" s="172">
        <v>3</v>
      </c>
      <c r="P414" s="172">
        <v>7</v>
      </c>
      <c r="Q414" s="172">
        <v>7</v>
      </c>
      <c r="R414" s="172">
        <v>7</v>
      </c>
      <c r="S414" s="172">
        <v>6</v>
      </c>
      <c r="T414" s="172">
        <v>4</v>
      </c>
      <c r="U414" s="172">
        <v>10</v>
      </c>
      <c r="V414" s="172">
        <v>12</v>
      </c>
      <c r="W414" s="172">
        <v>6</v>
      </c>
      <c r="X414" s="172">
        <v>7</v>
      </c>
      <c r="Y414" s="172">
        <v>7</v>
      </c>
      <c r="Z414" s="172">
        <v>8</v>
      </c>
      <c r="AA414" s="172">
        <v>5</v>
      </c>
      <c r="AB414" s="172">
        <v>3</v>
      </c>
      <c r="AC414" s="172">
        <v>1</v>
      </c>
      <c r="AD414" s="172" t="s">
        <v>108</v>
      </c>
      <c r="AE414" s="172" t="s">
        <v>108</v>
      </c>
      <c r="AF414" s="172">
        <v>1</v>
      </c>
      <c r="AG414" s="178">
        <v>8</v>
      </c>
      <c r="AH414" s="178">
        <v>67</v>
      </c>
      <c r="AI414" s="178">
        <v>31</v>
      </c>
      <c r="AJ414" s="178">
        <v>17</v>
      </c>
      <c r="AK414" s="178">
        <v>4</v>
      </c>
      <c r="AL414" s="182"/>
      <c r="AM414" s="179" t="s">
        <v>819</v>
      </c>
      <c r="AN414" s="157"/>
    </row>
    <row r="415" spans="1:40" x14ac:dyDescent="0.45">
      <c r="A415" s="157">
        <v>416</v>
      </c>
      <c r="B415" s="180"/>
      <c r="C415" s="181"/>
      <c r="D415" s="169"/>
      <c r="E415" s="182"/>
      <c r="F415" s="176" t="s">
        <v>820</v>
      </c>
      <c r="G415" s="184">
        <v>61</v>
      </c>
      <c r="H415" s="183">
        <f t="shared" si="24"/>
        <v>134</v>
      </c>
      <c r="I415" s="172">
        <v>69</v>
      </c>
      <c r="J415" s="172">
        <v>65</v>
      </c>
      <c r="K415" s="177">
        <v>7</v>
      </c>
      <c r="L415" s="172">
        <v>4</v>
      </c>
      <c r="M415" s="172">
        <v>9</v>
      </c>
      <c r="N415" s="172">
        <v>2</v>
      </c>
      <c r="O415" s="172">
        <v>9</v>
      </c>
      <c r="P415" s="172">
        <v>10</v>
      </c>
      <c r="Q415" s="172">
        <v>6</v>
      </c>
      <c r="R415" s="172">
        <v>10</v>
      </c>
      <c r="S415" s="172">
        <v>15</v>
      </c>
      <c r="T415" s="172">
        <v>14</v>
      </c>
      <c r="U415" s="172">
        <v>6</v>
      </c>
      <c r="V415" s="172">
        <v>7</v>
      </c>
      <c r="W415" s="172">
        <v>8</v>
      </c>
      <c r="X415" s="172">
        <v>11</v>
      </c>
      <c r="Y415" s="172">
        <v>6</v>
      </c>
      <c r="Z415" s="172">
        <v>3</v>
      </c>
      <c r="AA415" s="172">
        <v>2</v>
      </c>
      <c r="AB415" s="172">
        <v>1</v>
      </c>
      <c r="AC415" s="172" t="s">
        <v>108</v>
      </c>
      <c r="AD415" s="172" t="s">
        <v>108</v>
      </c>
      <c r="AE415" s="172" t="s">
        <v>108</v>
      </c>
      <c r="AF415" s="172">
        <v>4</v>
      </c>
      <c r="AG415" s="178">
        <v>20</v>
      </c>
      <c r="AH415" s="178">
        <v>87</v>
      </c>
      <c r="AI415" s="178">
        <v>23</v>
      </c>
      <c r="AJ415" s="178">
        <v>6</v>
      </c>
      <c r="AK415" s="178">
        <v>1</v>
      </c>
      <c r="AL415" s="182"/>
      <c r="AM415" s="179" t="s">
        <v>820</v>
      </c>
      <c r="AN415" s="157"/>
    </row>
    <row r="416" spans="1:40" x14ac:dyDescent="0.45">
      <c r="A416" s="157">
        <v>417</v>
      </c>
      <c r="B416" s="180"/>
      <c r="C416" s="181"/>
      <c r="D416" s="169"/>
      <c r="E416" s="182"/>
      <c r="F416" s="176" t="s">
        <v>821</v>
      </c>
      <c r="G416" s="184">
        <v>32</v>
      </c>
      <c r="H416" s="183">
        <f t="shared" si="24"/>
        <v>76</v>
      </c>
      <c r="I416" s="172">
        <v>40</v>
      </c>
      <c r="J416" s="172">
        <v>36</v>
      </c>
      <c r="K416" s="177">
        <v>1</v>
      </c>
      <c r="L416" s="172">
        <v>4</v>
      </c>
      <c r="M416" s="172">
        <v>3</v>
      </c>
      <c r="N416" s="172">
        <v>3</v>
      </c>
      <c r="O416" s="172">
        <v>3</v>
      </c>
      <c r="P416" s="172">
        <v>4</v>
      </c>
      <c r="Q416" s="172" t="s">
        <v>108</v>
      </c>
      <c r="R416" s="172">
        <v>5</v>
      </c>
      <c r="S416" s="172">
        <v>6</v>
      </c>
      <c r="T416" s="172">
        <v>5</v>
      </c>
      <c r="U416" s="172">
        <v>4</v>
      </c>
      <c r="V416" s="172">
        <v>4</v>
      </c>
      <c r="W416" s="172">
        <v>6</v>
      </c>
      <c r="X416" s="172">
        <v>7</v>
      </c>
      <c r="Y416" s="172">
        <v>9</v>
      </c>
      <c r="Z416" s="172">
        <v>3</v>
      </c>
      <c r="AA416" s="172">
        <v>5</v>
      </c>
      <c r="AB416" s="172">
        <v>2</v>
      </c>
      <c r="AC416" s="172">
        <v>1</v>
      </c>
      <c r="AD416" s="172" t="s">
        <v>108</v>
      </c>
      <c r="AE416" s="172" t="s">
        <v>108</v>
      </c>
      <c r="AF416" s="172">
        <v>1</v>
      </c>
      <c r="AG416" s="178">
        <v>8</v>
      </c>
      <c r="AH416" s="178">
        <v>40</v>
      </c>
      <c r="AI416" s="178">
        <v>27</v>
      </c>
      <c r="AJ416" s="178">
        <v>11</v>
      </c>
      <c r="AK416" s="178">
        <v>3</v>
      </c>
      <c r="AL416" s="182"/>
      <c r="AM416" s="179" t="s">
        <v>821</v>
      </c>
      <c r="AN416" s="157"/>
    </row>
    <row r="417" spans="1:40" x14ac:dyDescent="0.45">
      <c r="A417" s="157">
        <v>418</v>
      </c>
      <c r="B417" s="180"/>
      <c r="C417" s="181"/>
      <c r="D417" s="169"/>
      <c r="E417" s="182"/>
      <c r="F417" s="176" t="s">
        <v>822</v>
      </c>
      <c r="G417" s="184">
        <v>6</v>
      </c>
      <c r="H417" s="183">
        <f t="shared" si="24"/>
        <v>13</v>
      </c>
      <c r="I417" s="172">
        <v>7</v>
      </c>
      <c r="J417" s="172">
        <v>6</v>
      </c>
      <c r="K417" s="177" t="s">
        <v>108</v>
      </c>
      <c r="L417" s="172" t="s">
        <v>108</v>
      </c>
      <c r="M417" s="172" t="s">
        <v>108</v>
      </c>
      <c r="N417" s="172" t="s">
        <v>108</v>
      </c>
      <c r="O417" s="172" t="s">
        <v>108</v>
      </c>
      <c r="P417" s="172" t="s">
        <v>108</v>
      </c>
      <c r="Q417" s="172">
        <v>1</v>
      </c>
      <c r="R417" s="172" t="s">
        <v>108</v>
      </c>
      <c r="S417" s="172">
        <v>1</v>
      </c>
      <c r="T417" s="172">
        <v>1</v>
      </c>
      <c r="U417" s="172">
        <v>1</v>
      </c>
      <c r="V417" s="172">
        <v>1</v>
      </c>
      <c r="W417" s="172">
        <v>2</v>
      </c>
      <c r="X417" s="172">
        <v>1</v>
      </c>
      <c r="Y417" s="172">
        <v>3</v>
      </c>
      <c r="Z417" s="172">
        <v>1</v>
      </c>
      <c r="AA417" s="172" t="s">
        <v>108</v>
      </c>
      <c r="AB417" s="172">
        <v>1</v>
      </c>
      <c r="AC417" s="172" t="s">
        <v>108</v>
      </c>
      <c r="AD417" s="172" t="s">
        <v>108</v>
      </c>
      <c r="AE417" s="172" t="s">
        <v>108</v>
      </c>
      <c r="AF417" s="172" t="s">
        <v>108</v>
      </c>
      <c r="AG417" s="178" t="s">
        <v>108</v>
      </c>
      <c r="AH417" s="178">
        <v>7</v>
      </c>
      <c r="AI417" s="178">
        <v>6</v>
      </c>
      <c r="AJ417" s="178">
        <v>2</v>
      </c>
      <c r="AK417" s="178">
        <v>1</v>
      </c>
      <c r="AL417" s="182"/>
      <c r="AM417" s="179" t="s">
        <v>822</v>
      </c>
      <c r="AN417" s="157"/>
    </row>
    <row r="418" spans="1:40" x14ac:dyDescent="0.45">
      <c r="A418" s="157">
        <v>419</v>
      </c>
      <c r="B418" s="180"/>
      <c r="C418" s="181"/>
      <c r="D418" s="169"/>
      <c r="E418" s="182"/>
      <c r="F418" s="176" t="s">
        <v>823</v>
      </c>
      <c r="G418" s="184">
        <v>52</v>
      </c>
      <c r="H418" s="183">
        <f t="shared" si="24"/>
        <v>169</v>
      </c>
      <c r="I418" s="172">
        <v>82</v>
      </c>
      <c r="J418" s="172">
        <v>87</v>
      </c>
      <c r="K418" s="177">
        <v>3</v>
      </c>
      <c r="L418" s="172">
        <v>5</v>
      </c>
      <c r="M418" s="172">
        <v>3</v>
      </c>
      <c r="N418" s="172">
        <v>11</v>
      </c>
      <c r="O418" s="172">
        <v>9</v>
      </c>
      <c r="P418" s="172">
        <v>2</v>
      </c>
      <c r="Q418" s="172">
        <v>5</v>
      </c>
      <c r="R418" s="172">
        <v>16</v>
      </c>
      <c r="S418" s="172">
        <v>7</v>
      </c>
      <c r="T418" s="172">
        <v>14</v>
      </c>
      <c r="U418" s="172">
        <v>13</v>
      </c>
      <c r="V418" s="172">
        <v>14</v>
      </c>
      <c r="W418" s="172">
        <v>12</v>
      </c>
      <c r="X418" s="172">
        <v>17</v>
      </c>
      <c r="Y418" s="172">
        <v>15</v>
      </c>
      <c r="Z418" s="172">
        <v>7</v>
      </c>
      <c r="AA418" s="172">
        <v>6</v>
      </c>
      <c r="AB418" s="172">
        <v>7</v>
      </c>
      <c r="AC418" s="172">
        <v>3</v>
      </c>
      <c r="AD418" s="172" t="s">
        <v>108</v>
      </c>
      <c r="AE418" s="172" t="s">
        <v>108</v>
      </c>
      <c r="AF418" s="172" t="s">
        <v>108</v>
      </c>
      <c r="AG418" s="178">
        <v>11</v>
      </c>
      <c r="AH418" s="178">
        <v>103</v>
      </c>
      <c r="AI418" s="178">
        <v>55</v>
      </c>
      <c r="AJ418" s="178">
        <v>23</v>
      </c>
      <c r="AK418" s="178">
        <v>10</v>
      </c>
      <c r="AL418" s="182"/>
      <c r="AM418" s="179" t="s">
        <v>823</v>
      </c>
      <c r="AN418" s="157"/>
    </row>
    <row r="419" spans="1:40" x14ac:dyDescent="0.45">
      <c r="A419" s="157">
        <v>420</v>
      </c>
      <c r="B419" s="180"/>
      <c r="C419" s="181"/>
      <c r="D419" s="169"/>
      <c r="E419" s="182"/>
      <c r="F419" s="176" t="s">
        <v>824</v>
      </c>
      <c r="G419" s="184">
        <v>8</v>
      </c>
      <c r="H419" s="183">
        <f t="shared" si="24"/>
        <v>24</v>
      </c>
      <c r="I419" s="172">
        <v>10</v>
      </c>
      <c r="J419" s="172">
        <v>14</v>
      </c>
      <c r="K419" s="177" t="s">
        <v>108</v>
      </c>
      <c r="L419" s="172" t="s">
        <v>108</v>
      </c>
      <c r="M419" s="172">
        <v>1</v>
      </c>
      <c r="N419" s="172">
        <v>2</v>
      </c>
      <c r="O419" s="172">
        <v>1</v>
      </c>
      <c r="P419" s="172">
        <v>1</v>
      </c>
      <c r="Q419" s="172">
        <v>1</v>
      </c>
      <c r="R419" s="172">
        <v>2</v>
      </c>
      <c r="S419" s="172">
        <v>1</v>
      </c>
      <c r="T419" s="172">
        <v>1</v>
      </c>
      <c r="U419" s="172">
        <v>3</v>
      </c>
      <c r="V419" s="172">
        <v>3</v>
      </c>
      <c r="W419" s="172">
        <v>4</v>
      </c>
      <c r="X419" s="172" t="s">
        <v>108</v>
      </c>
      <c r="Y419" s="172">
        <v>1</v>
      </c>
      <c r="Z419" s="172">
        <v>1</v>
      </c>
      <c r="AA419" s="172">
        <v>2</v>
      </c>
      <c r="AB419" s="172" t="s">
        <v>108</v>
      </c>
      <c r="AC419" s="172" t="s">
        <v>108</v>
      </c>
      <c r="AD419" s="172" t="s">
        <v>108</v>
      </c>
      <c r="AE419" s="172" t="s">
        <v>108</v>
      </c>
      <c r="AF419" s="172" t="s">
        <v>108</v>
      </c>
      <c r="AG419" s="178">
        <v>1</v>
      </c>
      <c r="AH419" s="178">
        <v>19</v>
      </c>
      <c r="AI419" s="178">
        <v>4</v>
      </c>
      <c r="AJ419" s="178">
        <v>3</v>
      </c>
      <c r="AK419" s="178" t="s">
        <v>108</v>
      </c>
      <c r="AL419" s="182"/>
      <c r="AM419" s="179" t="s">
        <v>824</v>
      </c>
      <c r="AN419" s="157"/>
    </row>
    <row r="420" spans="1:40" x14ac:dyDescent="0.45">
      <c r="A420" s="157">
        <v>421</v>
      </c>
      <c r="B420" s="180"/>
      <c r="C420" s="181"/>
      <c r="D420" s="169"/>
      <c r="E420" s="182"/>
      <c r="F420" s="176" t="s">
        <v>825</v>
      </c>
      <c r="G420" s="184">
        <v>12</v>
      </c>
      <c r="H420" s="183">
        <f t="shared" si="24"/>
        <v>31</v>
      </c>
      <c r="I420" s="172">
        <v>14</v>
      </c>
      <c r="J420" s="172">
        <v>17</v>
      </c>
      <c r="K420" s="177" t="s">
        <v>108</v>
      </c>
      <c r="L420" s="172" t="s">
        <v>108</v>
      </c>
      <c r="M420" s="172">
        <v>3</v>
      </c>
      <c r="N420" s="172">
        <v>1</v>
      </c>
      <c r="O420" s="172">
        <v>2</v>
      </c>
      <c r="P420" s="172" t="s">
        <v>108</v>
      </c>
      <c r="Q420" s="172" t="s">
        <v>108</v>
      </c>
      <c r="R420" s="172">
        <v>1</v>
      </c>
      <c r="S420" s="172">
        <v>2</v>
      </c>
      <c r="T420" s="172">
        <v>4</v>
      </c>
      <c r="U420" s="172">
        <v>2</v>
      </c>
      <c r="V420" s="172">
        <v>2</v>
      </c>
      <c r="W420" s="172" t="s">
        <v>108</v>
      </c>
      <c r="X420" s="172">
        <v>2</v>
      </c>
      <c r="Y420" s="172">
        <v>7</v>
      </c>
      <c r="Z420" s="172">
        <v>4</v>
      </c>
      <c r="AA420" s="172" t="s">
        <v>108</v>
      </c>
      <c r="AB420" s="172" t="s">
        <v>108</v>
      </c>
      <c r="AC420" s="172" t="s">
        <v>108</v>
      </c>
      <c r="AD420" s="172" t="s">
        <v>108</v>
      </c>
      <c r="AE420" s="172" t="s">
        <v>108</v>
      </c>
      <c r="AF420" s="172">
        <v>1</v>
      </c>
      <c r="AG420" s="178">
        <v>3</v>
      </c>
      <c r="AH420" s="178">
        <v>14</v>
      </c>
      <c r="AI420" s="178">
        <v>13</v>
      </c>
      <c r="AJ420" s="178">
        <v>4</v>
      </c>
      <c r="AK420" s="178" t="s">
        <v>108</v>
      </c>
      <c r="AL420" s="182"/>
      <c r="AM420" s="179" t="s">
        <v>825</v>
      </c>
      <c r="AN420" s="157"/>
    </row>
    <row r="421" spans="1:40" x14ac:dyDescent="0.45">
      <c r="A421" s="157">
        <v>422</v>
      </c>
      <c r="B421" s="180"/>
      <c r="C421" s="181"/>
      <c r="D421" s="169"/>
      <c r="E421" s="182"/>
      <c r="F421" s="176" t="s">
        <v>826</v>
      </c>
      <c r="G421" s="184">
        <v>230</v>
      </c>
      <c r="H421" s="183">
        <f t="shared" si="24"/>
        <v>583</v>
      </c>
      <c r="I421" s="172">
        <v>292</v>
      </c>
      <c r="J421" s="172">
        <v>291</v>
      </c>
      <c r="K421" s="177">
        <v>20</v>
      </c>
      <c r="L421" s="172">
        <v>26</v>
      </c>
      <c r="M421" s="172">
        <v>29</v>
      </c>
      <c r="N421" s="172">
        <v>26</v>
      </c>
      <c r="O421" s="172">
        <v>24</v>
      </c>
      <c r="P421" s="172">
        <v>32</v>
      </c>
      <c r="Q421" s="172">
        <v>42</v>
      </c>
      <c r="R421" s="172">
        <v>31</v>
      </c>
      <c r="S421" s="172">
        <v>38</v>
      </c>
      <c r="T421" s="172">
        <v>59</v>
      </c>
      <c r="U421" s="172">
        <v>44</v>
      </c>
      <c r="V421" s="172">
        <v>24</v>
      </c>
      <c r="W421" s="172">
        <v>48</v>
      </c>
      <c r="X421" s="172">
        <v>35</v>
      </c>
      <c r="Y421" s="172">
        <v>39</v>
      </c>
      <c r="Z421" s="172">
        <v>24</v>
      </c>
      <c r="AA421" s="172">
        <v>24</v>
      </c>
      <c r="AB421" s="172">
        <v>6</v>
      </c>
      <c r="AC421" s="172">
        <v>4</v>
      </c>
      <c r="AD421" s="172">
        <v>1</v>
      </c>
      <c r="AE421" s="172">
        <v>2</v>
      </c>
      <c r="AF421" s="172">
        <v>5</v>
      </c>
      <c r="AG421" s="178">
        <v>75</v>
      </c>
      <c r="AH421" s="178">
        <v>368</v>
      </c>
      <c r="AI421" s="178">
        <v>135</v>
      </c>
      <c r="AJ421" s="178">
        <v>61</v>
      </c>
      <c r="AK421" s="178">
        <v>13</v>
      </c>
      <c r="AL421" s="182"/>
      <c r="AM421" s="179" t="s">
        <v>826</v>
      </c>
      <c r="AN421" s="157"/>
    </row>
    <row r="422" spans="1:40" x14ac:dyDescent="0.45">
      <c r="A422" s="157">
        <v>423</v>
      </c>
      <c r="B422" s="180"/>
      <c r="C422" s="181"/>
      <c r="D422" s="169"/>
      <c r="E422" s="182"/>
      <c r="F422" s="176" t="s">
        <v>827</v>
      </c>
      <c r="G422" s="184">
        <v>134</v>
      </c>
      <c r="H422" s="183">
        <f t="shared" si="24"/>
        <v>378</v>
      </c>
      <c r="I422" s="172">
        <v>179</v>
      </c>
      <c r="J422" s="172">
        <v>199</v>
      </c>
      <c r="K422" s="177">
        <v>19</v>
      </c>
      <c r="L422" s="172">
        <v>32</v>
      </c>
      <c r="M422" s="172">
        <v>22</v>
      </c>
      <c r="N422" s="172">
        <v>16</v>
      </c>
      <c r="O422" s="172">
        <v>22</v>
      </c>
      <c r="P422" s="172">
        <v>20</v>
      </c>
      <c r="Q422" s="172">
        <v>19</v>
      </c>
      <c r="R422" s="172">
        <v>30</v>
      </c>
      <c r="S422" s="172">
        <v>29</v>
      </c>
      <c r="T422" s="172">
        <v>31</v>
      </c>
      <c r="U422" s="172">
        <v>27</v>
      </c>
      <c r="V422" s="172">
        <v>18</v>
      </c>
      <c r="W422" s="172">
        <v>17</v>
      </c>
      <c r="X422" s="172">
        <v>24</v>
      </c>
      <c r="Y422" s="172">
        <v>19</v>
      </c>
      <c r="Z422" s="172">
        <v>21</v>
      </c>
      <c r="AA422" s="172">
        <v>9</v>
      </c>
      <c r="AB422" s="172" t="s">
        <v>108</v>
      </c>
      <c r="AC422" s="172">
        <v>2</v>
      </c>
      <c r="AD422" s="172" t="s">
        <v>108</v>
      </c>
      <c r="AE422" s="172" t="s">
        <v>108</v>
      </c>
      <c r="AF422" s="172">
        <v>1</v>
      </c>
      <c r="AG422" s="178">
        <v>73</v>
      </c>
      <c r="AH422" s="178">
        <v>229</v>
      </c>
      <c r="AI422" s="178">
        <v>75</v>
      </c>
      <c r="AJ422" s="178">
        <v>32</v>
      </c>
      <c r="AK422" s="178">
        <v>2</v>
      </c>
      <c r="AL422" s="182"/>
      <c r="AM422" s="179" t="s">
        <v>827</v>
      </c>
      <c r="AN422" s="157"/>
    </row>
    <row r="423" spans="1:40" x14ac:dyDescent="0.45">
      <c r="A423" s="157">
        <v>424</v>
      </c>
      <c r="B423" s="180"/>
      <c r="C423" s="181"/>
      <c r="D423" s="169"/>
      <c r="E423" s="182"/>
      <c r="F423" s="176" t="s">
        <v>828</v>
      </c>
      <c r="G423" s="184">
        <v>237</v>
      </c>
      <c r="H423" s="183">
        <f t="shared" si="24"/>
        <v>522</v>
      </c>
      <c r="I423" s="172">
        <v>268</v>
      </c>
      <c r="J423" s="172">
        <v>254</v>
      </c>
      <c r="K423" s="177">
        <v>26</v>
      </c>
      <c r="L423" s="172">
        <v>17</v>
      </c>
      <c r="M423" s="172">
        <v>33</v>
      </c>
      <c r="N423" s="172">
        <v>19</v>
      </c>
      <c r="O423" s="172">
        <v>31</v>
      </c>
      <c r="P423" s="172">
        <v>56</v>
      </c>
      <c r="Q423" s="172">
        <v>30</v>
      </c>
      <c r="R423" s="172">
        <v>40</v>
      </c>
      <c r="S423" s="172">
        <v>36</v>
      </c>
      <c r="T423" s="172">
        <v>35</v>
      </c>
      <c r="U423" s="172">
        <v>31</v>
      </c>
      <c r="V423" s="172">
        <v>25</v>
      </c>
      <c r="W423" s="172">
        <v>16</v>
      </c>
      <c r="X423" s="172">
        <v>14</v>
      </c>
      <c r="Y423" s="172">
        <v>25</v>
      </c>
      <c r="Z423" s="172">
        <v>17</v>
      </c>
      <c r="AA423" s="172">
        <v>20</v>
      </c>
      <c r="AB423" s="172">
        <v>19</v>
      </c>
      <c r="AC423" s="172">
        <v>14</v>
      </c>
      <c r="AD423" s="172">
        <v>6</v>
      </c>
      <c r="AE423" s="172" t="s">
        <v>108</v>
      </c>
      <c r="AF423" s="172">
        <v>12</v>
      </c>
      <c r="AG423" s="178">
        <v>76</v>
      </c>
      <c r="AH423" s="178">
        <v>319</v>
      </c>
      <c r="AI423" s="178">
        <v>115</v>
      </c>
      <c r="AJ423" s="178">
        <v>76</v>
      </c>
      <c r="AK423" s="178">
        <v>39</v>
      </c>
      <c r="AL423" s="182"/>
      <c r="AM423" s="179" t="s">
        <v>828</v>
      </c>
      <c r="AN423" s="157"/>
    </row>
    <row r="424" spans="1:40" x14ac:dyDescent="0.45">
      <c r="A424" s="157">
        <v>425</v>
      </c>
      <c r="B424" s="180"/>
      <c r="C424" s="181"/>
      <c r="D424" s="169"/>
      <c r="E424" s="182"/>
      <c r="F424" s="176" t="s">
        <v>829</v>
      </c>
      <c r="G424" s="184">
        <v>91</v>
      </c>
      <c r="H424" s="183">
        <f t="shared" si="24"/>
        <v>223</v>
      </c>
      <c r="I424" s="172">
        <v>114</v>
      </c>
      <c r="J424" s="172">
        <v>109</v>
      </c>
      <c r="K424" s="177">
        <v>16</v>
      </c>
      <c r="L424" s="172">
        <v>12</v>
      </c>
      <c r="M424" s="172">
        <v>12</v>
      </c>
      <c r="N424" s="172">
        <v>12</v>
      </c>
      <c r="O424" s="172">
        <v>16</v>
      </c>
      <c r="P424" s="172">
        <v>22</v>
      </c>
      <c r="Q424" s="172">
        <v>12</v>
      </c>
      <c r="R424" s="172">
        <v>23</v>
      </c>
      <c r="S424" s="172">
        <v>21</v>
      </c>
      <c r="T424" s="172">
        <v>12</v>
      </c>
      <c r="U424" s="172">
        <v>10</v>
      </c>
      <c r="V424" s="172">
        <v>10</v>
      </c>
      <c r="W424" s="172">
        <v>10</v>
      </c>
      <c r="X424" s="172">
        <v>10</v>
      </c>
      <c r="Y424" s="172">
        <v>15</v>
      </c>
      <c r="Z424" s="172">
        <v>8</v>
      </c>
      <c r="AA424" s="172">
        <v>2</v>
      </c>
      <c r="AB424" s="172" t="s">
        <v>108</v>
      </c>
      <c r="AC424" s="172" t="s">
        <v>108</v>
      </c>
      <c r="AD424" s="172" t="s">
        <v>108</v>
      </c>
      <c r="AE424" s="172" t="s">
        <v>108</v>
      </c>
      <c r="AF424" s="172" t="s">
        <v>108</v>
      </c>
      <c r="AG424" s="178">
        <v>40</v>
      </c>
      <c r="AH424" s="178">
        <v>148</v>
      </c>
      <c r="AI424" s="178">
        <v>35</v>
      </c>
      <c r="AJ424" s="178">
        <v>10</v>
      </c>
      <c r="AK424" s="178" t="s">
        <v>108</v>
      </c>
      <c r="AL424" s="182"/>
      <c r="AM424" s="179" t="s">
        <v>829</v>
      </c>
      <c r="AN424" s="157"/>
    </row>
    <row r="425" spans="1:40" x14ac:dyDescent="0.45">
      <c r="A425" s="157">
        <v>426</v>
      </c>
      <c r="B425" s="180"/>
      <c r="C425" s="181"/>
      <c r="D425" s="169"/>
      <c r="E425" s="182"/>
      <c r="F425" s="176" t="s">
        <v>830</v>
      </c>
      <c r="G425" s="184">
        <v>83</v>
      </c>
      <c r="H425" s="183">
        <f t="shared" si="24"/>
        <v>247</v>
      </c>
      <c r="I425" s="172">
        <v>118</v>
      </c>
      <c r="J425" s="172">
        <v>129</v>
      </c>
      <c r="K425" s="177">
        <v>3</v>
      </c>
      <c r="L425" s="172">
        <v>6</v>
      </c>
      <c r="M425" s="172">
        <v>12</v>
      </c>
      <c r="N425" s="172">
        <v>18</v>
      </c>
      <c r="O425" s="172">
        <v>11</v>
      </c>
      <c r="P425" s="172">
        <v>6</v>
      </c>
      <c r="Q425" s="172">
        <v>6</v>
      </c>
      <c r="R425" s="172">
        <v>12</v>
      </c>
      <c r="S425" s="172">
        <v>17</v>
      </c>
      <c r="T425" s="172">
        <v>20</v>
      </c>
      <c r="U425" s="172">
        <v>14</v>
      </c>
      <c r="V425" s="172">
        <v>17</v>
      </c>
      <c r="W425" s="172">
        <v>10</v>
      </c>
      <c r="X425" s="172">
        <v>29</v>
      </c>
      <c r="Y425" s="172">
        <v>32</v>
      </c>
      <c r="Z425" s="172">
        <v>16</v>
      </c>
      <c r="AA425" s="172">
        <v>9</v>
      </c>
      <c r="AB425" s="172">
        <v>5</v>
      </c>
      <c r="AC425" s="172">
        <v>3</v>
      </c>
      <c r="AD425" s="172" t="s">
        <v>108</v>
      </c>
      <c r="AE425" s="172" t="s">
        <v>108</v>
      </c>
      <c r="AF425" s="172">
        <v>1</v>
      </c>
      <c r="AG425" s="178">
        <v>21</v>
      </c>
      <c r="AH425" s="178">
        <v>131</v>
      </c>
      <c r="AI425" s="178">
        <v>94</v>
      </c>
      <c r="AJ425" s="178">
        <v>33</v>
      </c>
      <c r="AK425" s="178">
        <v>8</v>
      </c>
      <c r="AL425" s="182"/>
      <c r="AM425" s="179" t="s">
        <v>830</v>
      </c>
      <c r="AN425" s="157"/>
    </row>
    <row r="426" spans="1:40" x14ac:dyDescent="0.45">
      <c r="A426" s="157">
        <v>427</v>
      </c>
      <c r="B426" s="180"/>
      <c r="C426" s="181"/>
      <c r="D426" s="169"/>
      <c r="E426" s="182"/>
      <c r="F426" s="176" t="s">
        <v>831</v>
      </c>
      <c r="G426" s="184">
        <v>4</v>
      </c>
      <c r="H426" s="183">
        <f t="shared" si="24"/>
        <v>10</v>
      </c>
      <c r="I426" s="172">
        <v>6</v>
      </c>
      <c r="J426" s="172">
        <v>4</v>
      </c>
      <c r="K426" s="177" t="s">
        <v>108</v>
      </c>
      <c r="L426" s="172" t="s">
        <v>108</v>
      </c>
      <c r="M426" s="172">
        <v>2</v>
      </c>
      <c r="N426" s="172">
        <v>1</v>
      </c>
      <c r="O426" s="172" t="s">
        <v>108</v>
      </c>
      <c r="P426" s="172" t="s">
        <v>108</v>
      </c>
      <c r="Q426" s="172" t="s">
        <v>108</v>
      </c>
      <c r="R426" s="172" t="s">
        <v>108</v>
      </c>
      <c r="S426" s="172">
        <v>3</v>
      </c>
      <c r="T426" s="172" t="s">
        <v>108</v>
      </c>
      <c r="U426" s="172">
        <v>1</v>
      </c>
      <c r="V426" s="172">
        <v>1</v>
      </c>
      <c r="W426" s="172" t="s">
        <v>108</v>
      </c>
      <c r="X426" s="172">
        <v>1</v>
      </c>
      <c r="Y426" s="172">
        <v>1</v>
      </c>
      <c r="Z426" s="172" t="s">
        <v>108</v>
      </c>
      <c r="AA426" s="172" t="s">
        <v>108</v>
      </c>
      <c r="AB426" s="172" t="s">
        <v>108</v>
      </c>
      <c r="AC426" s="172" t="s">
        <v>108</v>
      </c>
      <c r="AD426" s="172" t="s">
        <v>108</v>
      </c>
      <c r="AE426" s="172" t="s">
        <v>108</v>
      </c>
      <c r="AF426" s="172" t="s">
        <v>108</v>
      </c>
      <c r="AG426" s="178">
        <v>2</v>
      </c>
      <c r="AH426" s="178">
        <v>6</v>
      </c>
      <c r="AI426" s="178">
        <v>2</v>
      </c>
      <c r="AJ426" s="178" t="s">
        <v>108</v>
      </c>
      <c r="AK426" s="178" t="s">
        <v>108</v>
      </c>
      <c r="AL426" s="182"/>
      <c r="AM426" s="179" t="s">
        <v>831</v>
      </c>
      <c r="AN426" s="157"/>
    </row>
    <row r="427" spans="1:40" x14ac:dyDescent="0.45">
      <c r="A427" s="157">
        <v>428</v>
      </c>
      <c r="B427" s="180"/>
      <c r="C427" s="181"/>
      <c r="D427" s="169"/>
      <c r="E427" s="182"/>
      <c r="F427" s="176" t="s">
        <v>832</v>
      </c>
      <c r="G427" s="184">
        <v>88</v>
      </c>
      <c r="H427" s="183">
        <f t="shared" si="24"/>
        <v>246</v>
      </c>
      <c r="I427" s="172">
        <v>122</v>
      </c>
      <c r="J427" s="172">
        <v>124</v>
      </c>
      <c r="K427" s="177">
        <v>4</v>
      </c>
      <c r="L427" s="172">
        <v>4</v>
      </c>
      <c r="M427" s="172">
        <v>11</v>
      </c>
      <c r="N427" s="172">
        <v>10</v>
      </c>
      <c r="O427" s="172">
        <v>14</v>
      </c>
      <c r="P427" s="172">
        <v>9</v>
      </c>
      <c r="Q427" s="172">
        <v>8</v>
      </c>
      <c r="R427" s="172">
        <v>10</v>
      </c>
      <c r="S427" s="172">
        <v>14</v>
      </c>
      <c r="T427" s="172">
        <v>23</v>
      </c>
      <c r="U427" s="172">
        <v>19</v>
      </c>
      <c r="V427" s="172">
        <v>19</v>
      </c>
      <c r="W427" s="172">
        <v>13</v>
      </c>
      <c r="X427" s="172">
        <v>11</v>
      </c>
      <c r="Y427" s="172">
        <v>28</v>
      </c>
      <c r="Z427" s="172">
        <v>24</v>
      </c>
      <c r="AA427" s="172">
        <v>16</v>
      </c>
      <c r="AB427" s="172">
        <v>7</v>
      </c>
      <c r="AC427" s="172" t="s">
        <v>108</v>
      </c>
      <c r="AD427" s="172" t="s">
        <v>108</v>
      </c>
      <c r="AE427" s="172" t="s">
        <v>108</v>
      </c>
      <c r="AF427" s="172">
        <v>2</v>
      </c>
      <c r="AG427" s="178">
        <v>19</v>
      </c>
      <c r="AH427" s="178">
        <v>139</v>
      </c>
      <c r="AI427" s="178">
        <v>86</v>
      </c>
      <c r="AJ427" s="178">
        <v>47</v>
      </c>
      <c r="AK427" s="178">
        <v>7</v>
      </c>
      <c r="AL427" s="182"/>
      <c r="AM427" s="179" t="s">
        <v>832</v>
      </c>
      <c r="AN427" s="157"/>
    </row>
    <row r="428" spans="1:40" x14ac:dyDescent="0.45">
      <c r="A428" s="157">
        <v>429</v>
      </c>
      <c r="B428" s="180"/>
      <c r="C428" s="181"/>
      <c r="D428" s="169"/>
      <c r="E428" s="182"/>
      <c r="F428" s="176"/>
      <c r="G428" s="184"/>
      <c r="H428" s="183"/>
      <c r="I428" s="172"/>
      <c r="J428" s="172"/>
      <c r="K428" s="177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8"/>
      <c r="AH428" s="178"/>
      <c r="AI428" s="178"/>
      <c r="AJ428" s="178"/>
      <c r="AK428" s="178"/>
      <c r="AL428" s="182"/>
      <c r="AM428" s="179"/>
      <c r="AN428" s="157"/>
    </row>
    <row r="429" spans="1:40" x14ac:dyDescent="0.45">
      <c r="A429" s="157">
        <v>430</v>
      </c>
      <c r="B429" s="180"/>
      <c r="C429" s="181"/>
      <c r="D429" s="169"/>
      <c r="E429" s="182" t="s">
        <v>833</v>
      </c>
      <c r="F429" s="176"/>
      <c r="G429" s="184">
        <f>SUM(G430:G442)</f>
        <v>1159</v>
      </c>
      <c r="H429" s="183">
        <f>SUM(H430:H442)</f>
        <v>3141</v>
      </c>
      <c r="I429" s="183">
        <f>SUM(I430:I442)</f>
        <v>1523</v>
      </c>
      <c r="J429" s="183">
        <f>SUM(J430:J442)</f>
        <v>1618</v>
      </c>
      <c r="K429" s="184">
        <f>SUM(K430:K442)</f>
        <v>95</v>
      </c>
      <c r="L429" s="183">
        <f t="shared" ref="L429:AK429" si="26">SUM(L430:L442)</f>
        <v>104</v>
      </c>
      <c r="M429" s="183">
        <f t="shared" si="26"/>
        <v>115</v>
      </c>
      <c r="N429" s="183">
        <f t="shared" si="26"/>
        <v>135</v>
      </c>
      <c r="O429" s="183">
        <f t="shared" si="26"/>
        <v>140</v>
      </c>
      <c r="P429" s="183">
        <f t="shared" si="26"/>
        <v>136</v>
      </c>
      <c r="Q429" s="183">
        <f t="shared" si="26"/>
        <v>180</v>
      </c>
      <c r="R429" s="183">
        <f t="shared" si="26"/>
        <v>187</v>
      </c>
      <c r="S429" s="183">
        <f t="shared" si="26"/>
        <v>182</v>
      </c>
      <c r="T429" s="183">
        <f t="shared" si="26"/>
        <v>240</v>
      </c>
      <c r="U429" s="183">
        <f t="shared" si="26"/>
        <v>195</v>
      </c>
      <c r="V429" s="183">
        <f t="shared" si="26"/>
        <v>172</v>
      </c>
      <c r="W429" s="183">
        <f t="shared" si="26"/>
        <v>222</v>
      </c>
      <c r="X429" s="183">
        <f t="shared" si="26"/>
        <v>279</v>
      </c>
      <c r="Y429" s="183">
        <f t="shared" si="26"/>
        <v>251</v>
      </c>
      <c r="Z429" s="183">
        <f t="shared" si="26"/>
        <v>224</v>
      </c>
      <c r="AA429" s="183">
        <f t="shared" si="26"/>
        <v>130</v>
      </c>
      <c r="AB429" s="183">
        <f t="shared" si="26"/>
        <v>74</v>
      </c>
      <c r="AC429" s="183">
        <f t="shared" si="26"/>
        <v>48</v>
      </c>
      <c r="AD429" s="183">
        <f t="shared" si="26"/>
        <v>4</v>
      </c>
      <c r="AE429" s="183">
        <f t="shared" si="26"/>
        <v>0</v>
      </c>
      <c r="AF429" s="183">
        <f t="shared" si="26"/>
        <v>28</v>
      </c>
      <c r="AG429" s="184">
        <f t="shared" si="26"/>
        <v>314</v>
      </c>
      <c r="AH429" s="184">
        <f t="shared" si="26"/>
        <v>1789</v>
      </c>
      <c r="AI429" s="184">
        <f t="shared" si="26"/>
        <v>1010</v>
      </c>
      <c r="AJ429" s="184">
        <f t="shared" si="26"/>
        <v>480</v>
      </c>
      <c r="AK429" s="184">
        <f t="shared" si="26"/>
        <v>126</v>
      </c>
      <c r="AL429" s="182" t="s">
        <v>833</v>
      </c>
      <c r="AM429" s="179"/>
      <c r="AN429" s="157"/>
    </row>
    <row r="430" spans="1:40" x14ac:dyDescent="0.45">
      <c r="A430" s="157">
        <v>431</v>
      </c>
      <c r="B430" s="180"/>
      <c r="C430" s="181"/>
      <c r="D430" s="169"/>
      <c r="E430" s="182"/>
      <c r="F430" s="176" t="s">
        <v>834</v>
      </c>
      <c r="G430" s="184">
        <v>153</v>
      </c>
      <c r="H430" s="183">
        <f t="shared" ref="H430:H442" si="27">SUM(K430:AF430)</f>
        <v>506</v>
      </c>
      <c r="I430" s="172">
        <v>237</v>
      </c>
      <c r="J430" s="172">
        <v>269</v>
      </c>
      <c r="K430" s="177">
        <v>10</v>
      </c>
      <c r="L430" s="172">
        <v>21</v>
      </c>
      <c r="M430" s="172">
        <v>27</v>
      </c>
      <c r="N430" s="172">
        <v>22</v>
      </c>
      <c r="O430" s="172">
        <v>24</v>
      </c>
      <c r="P430" s="172">
        <v>9</v>
      </c>
      <c r="Q430" s="172">
        <v>25</v>
      </c>
      <c r="R430" s="172">
        <v>29</v>
      </c>
      <c r="S430" s="172">
        <v>28</v>
      </c>
      <c r="T430" s="172">
        <v>50</v>
      </c>
      <c r="U430" s="172">
        <v>34</v>
      </c>
      <c r="V430" s="172">
        <v>35</v>
      </c>
      <c r="W430" s="172">
        <v>46</v>
      </c>
      <c r="X430" s="172">
        <v>41</v>
      </c>
      <c r="Y430" s="172">
        <v>34</v>
      </c>
      <c r="Z430" s="172">
        <v>29</v>
      </c>
      <c r="AA430" s="172">
        <v>19</v>
      </c>
      <c r="AB430" s="172">
        <v>14</v>
      </c>
      <c r="AC430" s="172">
        <v>7</v>
      </c>
      <c r="AD430" s="172">
        <v>2</v>
      </c>
      <c r="AE430" s="172" t="s">
        <v>108</v>
      </c>
      <c r="AF430" s="172" t="s">
        <v>108</v>
      </c>
      <c r="AG430" s="178">
        <v>58</v>
      </c>
      <c r="AH430" s="178">
        <v>302</v>
      </c>
      <c r="AI430" s="178">
        <v>146</v>
      </c>
      <c r="AJ430" s="178">
        <v>71</v>
      </c>
      <c r="AK430" s="178">
        <v>23</v>
      </c>
      <c r="AL430" s="182"/>
      <c r="AM430" s="179" t="s">
        <v>834</v>
      </c>
      <c r="AN430" s="157"/>
    </row>
    <row r="431" spans="1:40" x14ac:dyDescent="0.45">
      <c r="A431" s="157">
        <v>432</v>
      </c>
      <c r="B431" s="180"/>
      <c r="C431" s="181"/>
      <c r="D431" s="169"/>
      <c r="E431" s="182"/>
      <c r="F431" s="176" t="s">
        <v>835</v>
      </c>
      <c r="G431" s="184">
        <v>56</v>
      </c>
      <c r="H431" s="183">
        <f t="shared" si="27"/>
        <v>190</v>
      </c>
      <c r="I431" s="172">
        <v>93</v>
      </c>
      <c r="J431" s="172">
        <v>97</v>
      </c>
      <c r="K431" s="177">
        <v>4</v>
      </c>
      <c r="L431" s="172">
        <v>5</v>
      </c>
      <c r="M431" s="172">
        <v>12</v>
      </c>
      <c r="N431" s="172">
        <v>11</v>
      </c>
      <c r="O431" s="172">
        <v>6</v>
      </c>
      <c r="P431" s="172">
        <v>8</v>
      </c>
      <c r="Q431" s="172">
        <v>10</v>
      </c>
      <c r="R431" s="172">
        <v>6</v>
      </c>
      <c r="S431" s="172">
        <v>12</v>
      </c>
      <c r="T431" s="172">
        <v>10</v>
      </c>
      <c r="U431" s="172">
        <v>18</v>
      </c>
      <c r="V431" s="172">
        <v>12</v>
      </c>
      <c r="W431" s="172">
        <v>11</v>
      </c>
      <c r="X431" s="172">
        <v>23</v>
      </c>
      <c r="Y431" s="172">
        <v>14</v>
      </c>
      <c r="Z431" s="172">
        <v>9</v>
      </c>
      <c r="AA431" s="172">
        <v>7</v>
      </c>
      <c r="AB431" s="172">
        <v>8</v>
      </c>
      <c r="AC431" s="172">
        <v>4</v>
      </c>
      <c r="AD431" s="172" t="s">
        <v>108</v>
      </c>
      <c r="AE431" s="172" t="s">
        <v>108</v>
      </c>
      <c r="AF431" s="172" t="s">
        <v>108</v>
      </c>
      <c r="AG431" s="178">
        <v>21</v>
      </c>
      <c r="AH431" s="178">
        <v>104</v>
      </c>
      <c r="AI431" s="178">
        <v>65</v>
      </c>
      <c r="AJ431" s="178">
        <v>28</v>
      </c>
      <c r="AK431" s="178">
        <v>12</v>
      </c>
      <c r="AL431" s="182"/>
      <c r="AM431" s="179" t="s">
        <v>835</v>
      </c>
      <c r="AN431" s="157"/>
    </row>
    <row r="432" spans="1:40" x14ac:dyDescent="0.45">
      <c r="A432" s="157">
        <v>433</v>
      </c>
      <c r="B432" s="180"/>
      <c r="C432" s="181"/>
      <c r="D432" s="169"/>
      <c r="E432" s="182"/>
      <c r="F432" s="176" t="s">
        <v>836</v>
      </c>
      <c r="G432" s="184">
        <v>233</v>
      </c>
      <c r="H432" s="183">
        <f t="shared" si="27"/>
        <v>479</v>
      </c>
      <c r="I432" s="172">
        <v>236</v>
      </c>
      <c r="J432" s="172">
        <v>243</v>
      </c>
      <c r="K432" s="177">
        <v>14</v>
      </c>
      <c r="L432" s="172">
        <v>11</v>
      </c>
      <c r="M432" s="172">
        <v>12</v>
      </c>
      <c r="N432" s="172">
        <v>15</v>
      </c>
      <c r="O432" s="172">
        <v>29</v>
      </c>
      <c r="P432" s="172">
        <v>27</v>
      </c>
      <c r="Q432" s="172">
        <v>43</v>
      </c>
      <c r="R432" s="172">
        <v>29</v>
      </c>
      <c r="S432" s="172">
        <v>27</v>
      </c>
      <c r="T432" s="172">
        <v>31</v>
      </c>
      <c r="U432" s="172">
        <v>22</v>
      </c>
      <c r="V432" s="172">
        <v>28</v>
      </c>
      <c r="W432" s="172">
        <v>28</v>
      </c>
      <c r="X432" s="172">
        <v>35</v>
      </c>
      <c r="Y432" s="172">
        <v>37</v>
      </c>
      <c r="Z432" s="172">
        <v>35</v>
      </c>
      <c r="AA432" s="172">
        <v>15</v>
      </c>
      <c r="AB432" s="172">
        <v>10</v>
      </c>
      <c r="AC432" s="172">
        <v>6</v>
      </c>
      <c r="AD432" s="172" t="s">
        <v>108</v>
      </c>
      <c r="AE432" s="172" t="s">
        <v>108</v>
      </c>
      <c r="AF432" s="172">
        <v>25</v>
      </c>
      <c r="AG432" s="178">
        <v>37</v>
      </c>
      <c r="AH432" s="178">
        <v>279</v>
      </c>
      <c r="AI432" s="178">
        <v>138</v>
      </c>
      <c r="AJ432" s="178">
        <v>66</v>
      </c>
      <c r="AK432" s="178">
        <v>16</v>
      </c>
      <c r="AL432" s="182"/>
      <c r="AM432" s="179" t="s">
        <v>836</v>
      </c>
      <c r="AN432" s="157"/>
    </row>
    <row r="433" spans="1:40" x14ac:dyDescent="0.45">
      <c r="A433" s="157">
        <v>434</v>
      </c>
      <c r="B433" s="180"/>
      <c r="C433" s="181"/>
      <c r="D433" s="169"/>
      <c r="E433" s="182"/>
      <c r="F433" s="176" t="s">
        <v>837</v>
      </c>
      <c r="G433" s="184">
        <v>112</v>
      </c>
      <c r="H433" s="183">
        <f t="shared" si="27"/>
        <v>329</v>
      </c>
      <c r="I433" s="172">
        <v>166</v>
      </c>
      <c r="J433" s="172">
        <v>163</v>
      </c>
      <c r="K433" s="177">
        <v>8</v>
      </c>
      <c r="L433" s="172">
        <v>11</v>
      </c>
      <c r="M433" s="172">
        <v>15</v>
      </c>
      <c r="N433" s="172">
        <v>14</v>
      </c>
      <c r="O433" s="172">
        <v>15</v>
      </c>
      <c r="P433" s="172">
        <v>12</v>
      </c>
      <c r="Q433" s="172">
        <v>18</v>
      </c>
      <c r="R433" s="172">
        <v>19</v>
      </c>
      <c r="S433" s="172">
        <v>17</v>
      </c>
      <c r="T433" s="172">
        <v>31</v>
      </c>
      <c r="U433" s="172">
        <v>17</v>
      </c>
      <c r="V433" s="172">
        <v>16</v>
      </c>
      <c r="W433" s="172">
        <v>29</v>
      </c>
      <c r="X433" s="172">
        <v>29</v>
      </c>
      <c r="Y433" s="172">
        <v>32</v>
      </c>
      <c r="Z433" s="172">
        <v>24</v>
      </c>
      <c r="AA433" s="172">
        <v>11</v>
      </c>
      <c r="AB433" s="172">
        <v>6</v>
      </c>
      <c r="AC433" s="172">
        <v>4</v>
      </c>
      <c r="AD433" s="172">
        <v>1</v>
      </c>
      <c r="AE433" s="172" t="s">
        <v>108</v>
      </c>
      <c r="AF433" s="172" t="s">
        <v>108</v>
      </c>
      <c r="AG433" s="178">
        <v>34</v>
      </c>
      <c r="AH433" s="178">
        <v>188</v>
      </c>
      <c r="AI433" s="178">
        <v>107</v>
      </c>
      <c r="AJ433" s="178">
        <v>46</v>
      </c>
      <c r="AK433" s="178">
        <v>11</v>
      </c>
      <c r="AL433" s="182"/>
      <c r="AM433" s="179" t="s">
        <v>837</v>
      </c>
      <c r="AN433" s="157"/>
    </row>
    <row r="434" spans="1:40" x14ac:dyDescent="0.45">
      <c r="A434" s="157">
        <v>435</v>
      </c>
      <c r="B434" s="180"/>
      <c r="C434" s="181"/>
      <c r="D434" s="169"/>
      <c r="E434" s="182"/>
      <c r="F434" s="176" t="s">
        <v>838</v>
      </c>
      <c r="G434" s="184">
        <v>194</v>
      </c>
      <c r="H434" s="183">
        <f t="shared" si="27"/>
        <v>487</v>
      </c>
      <c r="I434" s="172">
        <v>233</v>
      </c>
      <c r="J434" s="172">
        <v>254</v>
      </c>
      <c r="K434" s="177">
        <v>24</v>
      </c>
      <c r="L434" s="172">
        <v>13</v>
      </c>
      <c r="M434" s="172">
        <v>14</v>
      </c>
      <c r="N434" s="172">
        <v>25</v>
      </c>
      <c r="O434" s="172">
        <v>21</v>
      </c>
      <c r="P434" s="172">
        <v>40</v>
      </c>
      <c r="Q434" s="172">
        <v>34</v>
      </c>
      <c r="R434" s="172">
        <v>32</v>
      </c>
      <c r="S434" s="172">
        <v>29</v>
      </c>
      <c r="T434" s="172">
        <v>38</v>
      </c>
      <c r="U434" s="172">
        <v>38</v>
      </c>
      <c r="V434" s="172">
        <v>22</v>
      </c>
      <c r="W434" s="172">
        <v>24</v>
      </c>
      <c r="X434" s="172">
        <v>26</v>
      </c>
      <c r="Y434" s="172">
        <v>37</v>
      </c>
      <c r="Z434" s="172">
        <v>35</v>
      </c>
      <c r="AA434" s="172">
        <v>22</v>
      </c>
      <c r="AB434" s="172">
        <v>3</v>
      </c>
      <c r="AC434" s="172">
        <v>7</v>
      </c>
      <c r="AD434" s="172" t="s">
        <v>108</v>
      </c>
      <c r="AE434" s="172" t="s">
        <v>108</v>
      </c>
      <c r="AF434" s="172">
        <v>3</v>
      </c>
      <c r="AG434" s="178">
        <v>51</v>
      </c>
      <c r="AH434" s="178">
        <v>303</v>
      </c>
      <c r="AI434" s="178">
        <v>130</v>
      </c>
      <c r="AJ434" s="178">
        <v>67</v>
      </c>
      <c r="AK434" s="178">
        <v>10</v>
      </c>
      <c r="AL434" s="182"/>
      <c r="AM434" s="179" t="s">
        <v>838</v>
      </c>
      <c r="AN434" s="157"/>
    </row>
    <row r="435" spans="1:40" x14ac:dyDescent="0.45">
      <c r="A435" s="157">
        <v>436</v>
      </c>
      <c r="B435" s="180"/>
      <c r="C435" s="181"/>
      <c r="D435" s="169"/>
      <c r="E435" s="182"/>
      <c r="F435" s="176" t="s">
        <v>839</v>
      </c>
      <c r="G435" s="184">
        <v>55</v>
      </c>
      <c r="H435" s="183">
        <f t="shared" si="27"/>
        <v>173</v>
      </c>
      <c r="I435" s="172">
        <v>83</v>
      </c>
      <c r="J435" s="172">
        <v>90</v>
      </c>
      <c r="K435" s="177">
        <v>8</v>
      </c>
      <c r="L435" s="172">
        <v>7</v>
      </c>
      <c r="M435" s="172">
        <v>4</v>
      </c>
      <c r="N435" s="172">
        <v>7</v>
      </c>
      <c r="O435" s="172">
        <v>8</v>
      </c>
      <c r="P435" s="172">
        <v>4</v>
      </c>
      <c r="Q435" s="172">
        <v>10</v>
      </c>
      <c r="R435" s="172">
        <v>13</v>
      </c>
      <c r="S435" s="172">
        <v>7</v>
      </c>
      <c r="T435" s="172">
        <v>11</v>
      </c>
      <c r="U435" s="172">
        <v>8</v>
      </c>
      <c r="V435" s="172">
        <v>9</v>
      </c>
      <c r="W435" s="172">
        <v>20</v>
      </c>
      <c r="X435" s="172">
        <v>17</v>
      </c>
      <c r="Y435" s="172">
        <v>12</v>
      </c>
      <c r="Z435" s="172">
        <v>11</v>
      </c>
      <c r="AA435" s="172">
        <v>9</v>
      </c>
      <c r="AB435" s="172">
        <v>6</v>
      </c>
      <c r="AC435" s="172">
        <v>2</v>
      </c>
      <c r="AD435" s="172" t="s">
        <v>108</v>
      </c>
      <c r="AE435" s="172" t="s">
        <v>108</v>
      </c>
      <c r="AF435" s="172" t="s">
        <v>108</v>
      </c>
      <c r="AG435" s="178">
        <v>19</v>
      </c>
      <c r="AH435" s="178">
        <v>97</v>
      </c>
      <c r="AI435" s="178">
        <v>57</v>
      </c>
      <c r="AJ435" s="178">
        <v>28</v>
      </c>
      <c r="AK435" s="178">
        <v>8</v>
      </c>
      <c r="AL435" s="182"/>
      <c r="AM435" s="179" t="s">
        <v>839</v>
      </c>
      <c r="AN435" s="157"/>
    </row>
    <row r="436" spans="1:40" x14ac:dyDescent="0.45">
      <c r="A436" s="157">
        <v>437</v>
      </c>
      <c r="B436" s="180"/>
      <c r="C436" s="181"/>
      <c r="D436" s="169"/>
      <c r="E436" s="182"/>
      <c r="F436" s="176" t="s">
        <v>840</v>
      </c>
      <c r="G436" s="184">
        <v>49</v>
      </c>
      <c r="H436" s="183">
        <f t="shared" si="27"/>
        <v>148</v>
      </c>
      <c r="I436" s="172">
        <v>64</v>
      </c>
      <c r="J436" s="172">
        <v>84</v>
      </c>
      <c r="K436" s="177">
        <v>3</v>
      </c>
      <c r="L436" s="172">
        <v>9</v>
      </c>
      <c r="M436" s="172">
        <v>11</v>
      </c>
      <c r="N436" s="172">
        <v>10</v>
      </c>
      <c r="O436" s="172">
        <v>1</v>
      </c>
      <c r="P436" s="172">
        <v>5</v>
      </c>
      <c r="Q436" s="172">
        <v>4</v>
      </c>
      <c r="R436" s="172">
        <v>11</v>
      </c>
      <c r="S436" s="172">
        <v>11</v>
      </c>
      <c r="T436" s="172">
        <v>12</v>
      </c>
      <c r="U436" s="172">
        <v>6</v>
      </c>
      <c r="V436" s="172">
        <v>7</v>
      </c>
      <c r="W436" s="172">
        <v>7</v>
      </c>
      <c r="X436" s="172">
        <v>19</v>
      </c>
      <c r="Y436" s="172">
        <v>9</v>
      </c>
      <c r="Z436" s="172">
        <v>11</v>
      </c>
      <c r="AA436" s="172">
        <v>8</v>
      </c>
      <c r="AB436" s="172">
        <v>1</v>
      </c>
      <c r="AC436" s="172">
        <v>3</v>
      </c>
      <c r="AD436" s="172" t="s">
        <v>108</v>
      </c>
      <c r="AE436" s="172" t="s">
        <v>108</v>
      </c>
      <c r="AF436" s="172" t="s">
        <v>108</v>
      </c>
      <c r="AG436" s="178">
        <v>23</v>
      </c>
      <c r="AH436" s="178">
        <v>74</v>
      </c>
      <c r="AI436" s="178">
        <v>51</v>
      </c>
      <c r="AJ436" s="178">
        <v>23</v>
      </c>
      <c r="AK436" s="178">
        <v>4</v>
      </c>
      <c r="AL436" s="182"/>
      <c r="AM436" s="179" t="s">
        <v>840</v>
      </c>
      <c r="AN436" s="157"/>
    </row>
    <row r="437" spans="1:40" x14ac:dyDescent="0.45">
      <c r="A437" s="157">
        <v>438</v>
      </c>
      <c r="B437" s="180"/>
      <c r="C437" s="181"/>
      <c r="D437" s="169"/>
      <c r="E437" s="182"/>
      <c r="F437" s="176" t="s">
        <v>841</v>
      </c>
      <c r="G437" s="184">
        <v>133</v>
      </c>
      <c r="H437" s="183">
        <f t="shared" si="27"/>
        <v>397</v>
      </c>
      <c r="I437" s="172">
        <v>196</v>
      </c>
      <c r="J437" s="172">
        <v>201</v>
      </c>
      <c r="K437" s="177">
        <v>11</v>
      </c>
      <c r="L437" s="172">
        <v>12</v>
      </c>
      <c r="M437" s="172">
        <v>6</v>
      </c>
      <c r="N437" s="172">
        <v>7</v>
      </c>
      <c r="O437" s="172">
        <v>15</v>
      </c>
      <c r="P437" s="172">
        <v>14</v>
      </c>
      <c r="Q437" s="172">
        <v>16</v>
      </c>
      <c r="R437" s="172">
        <v>22</v>
      </c>
      <c r="S437" s="172">
        <v>23</v>
      </c>
      <c r="T437" s="172">
        <v>21</v>
      </c>
      <c r="U437" s="172">
        <v>21</v>
      </c>
      <c r="V437" s="172">
        <v>20</v>
      </c>
      <c r="W437" s="172">
        <v>37</v>
      </c>
      <c r="X437" s="172">
        <v>50</v>
      </c>
      <c r="Y437" s="172">
        <v>42</v>
      </c>
      <c r="Z437" s="172">
        <v>27</v>
      </c>
      <c r="AA437" s="172">
        <v>23</v>
      </c>
      <c r="AB437" s="172">
        <v>19</v>
      </c>
      <c r="AC437" s="172">
        <v>11</v>
      </c>
      <c r="AD437" s="172" t="s">
        <v>108</v>
      </c>
      <c r="AE437" s="172" t="s">
        <v>108</v>
      </c>
      <c r="AF437" s="172" t="s">
        <v>108</v>
      </c>
      <c r="AG437" s="178">
        <v>29</v>
      </c>
      <c r="AH437" s="178">
        <v>196</v>
      </c>
      <c r="AI437" s="178">
        <v>172</v>
      </c>
      <c r="AJ437" s="178">
        <v>80</v>
      </c>
      <c r="AK437" s="178">
        <v>30</v>
      </c>
      <c r="AL437" s="182"/>
      <c r="AM437" s="179" t="s">
        <v>841</v>
      </c>
      <c r="AN437" s="157"/>
    </row>
    <row r="438" spans="1:40" x14ac:dyDescent="0.45">
      <c r="A438" s="157">
        <v>439</v>
      </c>
      <c r="B438" s="180"/>
      <c r="C438" s="181"/>
      <c r="D438" s="169"/>
      <c r="E438" s="182"/>
      <c r="F438" s="176" t="s">
        <v>842</v>
      </c>
      <c r="G438" s="184">
        <v>110</v>
      </c>
      <c r="H438" s="183">
        <f t="shared" si="27"/>
        <v>239</v>
      </c>
      <c r="I438" s="172">
        <v>123</v>
      </c>
      <c r="J438" s="172">
        <v>116</v>
      </c>
      <c r="K438" s="177">
        <v>12</v>
      </c>
      <c r="L438" s="172">
        <v>6</v>
      </c>
      <c r="M438" s="172">
        <v>8</v>
      </c>
      <c r="N438" s="172">
        <v>14</v>
      </c>
      <c r="O438" s="172">
        <v>12</v>
      </c>
      <c r="P438" s="172">
        <v>10</v>
      </c>
      <c r="Q438" s="172">
        <v>13</v>
      </c>
      <c r="R438" s="172">
        <v>18</v>
      </c>
      <c r="S438" s="172">
        <v>22</v>
      </c>
      <c r="T438" s="172">
        <v>20</v>
      </c>
      <c r="U438" s="172">
        <v>13</v>
      </c>
      <c r="V438" s="172">
        <v>15</v>
      </c>
      <c r="W438" s="172">
        <v>9</v>
      </c>
      <c r="X438" s="172">
        <v>19</v>
      </c>
      <c r="Y438" s="172">
        <v>18</v>
      </c>
      <c r="Z438" s="172">
        <v>19</v>
      </c>
      <c r="AA438" s="172">
        <v>7</v>
      </c>
      <c r="AB438" s="172">
        <v>4</v>
      </c>
      <c r="AC438" s="172" t="s">
        <v>108</v>
      </c>
      <c r="AD438" s="172" t="s">
        <v>108</v>
      </c>
      <c r="AE438" s="172" t="s">
        <v>108</v>
      </c>
      <c r="AF438" s="172" t="s">
        <v>108</v>
      </c>
      <c r="AG438" s="178">
        <v>26</v>
      </c>
      <c r="AH438" s="178">
        <v>146</v>
      </c>
      <c r="AI438" s="178">
        <v>67</v>
      </c>
      <c r="AJ438" s="178">
        <v>30</v>
      </c>
      <c r="AK438" s="178">
        <v>4</v>
      </c>
      <c r="AL438" s="182"/>
      <c r="AM438" s="179" t="s">
        <v>842</v>
      </c>
      <c r="AN438" s="157"/>
    </row>
    <row r="439" spans="1:40" x14ac:dyDescent="0.45">
      <c r="A439" s="157">
        <v>440</v>
      </c>
      <c r="B439" s="180"/>
      <c r="C439" s="179"/>
      <c r="D439" s="169"/>
      <c r="E439" s="182"/>
      <c r="F439" s="176" t="s">
        <v>843</v>
      </c>
      <c r="G439" s="184">
        <v>5</v>
      </c>
      <c r="H439" s="183">
        <f t="shared" si="27"/>
        <v>12</v>
      </c>
      <c r="I439" s="172">
        <v>5</v>
      </c>
      <c r="J439" s="172">
        <v>7</v>
      </c>
      <c r="K439" s="177" t="s">
        <v>108</v>
      </c>
      <c r="L439" s="172" t="s">
        <v>108</v>
      </c>
      <c r="M439" s="172" t="s">
        <v>108</v>
      </c>
      <c r="N439" s="172">
        <v>1</v>
      </c>
      <c r="O439" s="172">
        <v>2</v>
      </c>
      <c r="P439" s="172" t="s">
        <v>108</v>
      </c>
      <c r="Q439" s="172" t="s">
        <v>108</v>
      </c>
      <c r="R439" s="172" t="s">
        <v>108</v>
      </c>
      <c r="S439" s="172" t="s">
        <v>108</v>
      </c>
      <c r="T439" s="172">
        <v>2</v>
      </c>
      <c r="U439" s="172">
        <v>2</v>
      </c>
      <c r="V439" s="172" t="s">
        <v>108</v>
      </c>
      <c r="W439" s="172" t="s">
        <v>108</v>
      </c>
      <c r="X439" s="172">
        <v>1</v>
      </c>
      <c r="Y439" s="172">
        <v>1</v>
      </c>
      <c r="Z439" s="172">
        <v>2</v>
      </c>
      <c r="AA439" s="172">
        <v>1</v>
      </c>
      <c r="AB439" s="172" t="s">
        <v>108</v>
      </c>
      <c r="AC439" s="172" t="s">
        <v>108</v>
      </c>
      <c r="AD439" s="172" t="s">
        <v>108</v>
      </c>
      <c r="AE439" s="172" t="s">
        <v>108</v>
      </c>
      <c r="AF439" s="172" t="s">
        <v>108</v>
      </c>
      <c r="AG439" s="178" t="s">
        <v>108</v>
      </c>
      <c r="AH439" s="178">
        <v>7</v>
      </c>
      <c r="AI439" s="178">
        <v>5</v>
      </c>
      <c r="AJ439" s="178">
        <v>3</v>
      </c>
      <c r="AK439" s="178" t="s">
        <v>108</v>
      </c>
      <c r="AL439" s="182"/>
      <c r="AM439" s="179" t="s">
        <v>843</v>
      </c>
      <c r="AN439" s="157"/>
    </row>
    <row r="440" spans="1:40" x14ac:dyDescent="0.45">
      <c r="A440" s="157">
        <v>441</v>
      </c>
      <c r="B440" s="180" t="s">
        <v>433</v>
      </c>
      <c r="C440" s="181"/>
      <c r="D440" s="169" t="s">
        <v>844</v>
      </c>
      <c r="E440" s="182"/>
      <c r="F440" s="176" t="s">
        <v>845</v>
      </c>
      <c r="G440" s="184">
        <v>42</v>
      </c>
      <c r="H440" s="183">
        <f t="shared" si="27"/>
        <v>129</v>
      </c>
      <c r="I440" s="172">
        <v>62</v>
      </c>
      <c r="J440" s="172">
        <v>67</v>
      </c>
      <c r="K440" s="177">
        <v>1</v>
      </c>
      <c r="L440" s="172">
        <v>4</v>
      </c>
      <c r="M440" s="172">
        <v>4</v>
      </c>
      <c r="N440" s="172">
        <v>6</v>
      </c>
      <c r="O440" s="172">
        <v>5</v>
      </c>
      <c r="P440" s="172">
        <v>6</v>
      </c>
      <c r="Q440" s="172">
        <v>4</v>
      </c>
      <c r="R440" s="172">
        <v>7</v>
      </c>
      <c r="S440" s="172">
        <v>2</v>
      </c>
      <c r="T440" s="172">
        <v>10</v>
      </c>
      <c r="U440" s="172">
        <v>9</v>
      </c>
      <c r="V440" s="172">
        <v>7</v>
      </c>
      <c r="W440" s="172">
        <v>7</v>
      </c>
      <c r="X440" s="172">
        <v>16</v>
      </c>
      <c r="Y440" s="172">
        <v>12</v>
      </c>
      <c r="Z440" s="172">
        <v>17</v>
      </c>
      <c r="AA440" s="172">
        <v>5</v>
      </c>
      <c r="AB440" s="172">
        <v>3</v>
      </c>
      <c r="AC440" s="172">
        <v>3</v>
      </c>
      <c r="AD440" s="172">
        <v>1</v>
      </c>
      <c r="AE440" s="172" t="s">
        <v>108</v>
      </c>
      <c r="AF440" s="172" t="s">
        <v>108</v>
      </c>
      <c r="AG440" s="178">
        <v>9</v>
      </c>
      <c r="AH440" s="178">
        <v>63</v>
      </c>
      <c r="AI440" s="178">
        <v>57</v>
      </c>
      <c r="AJ440" s="178">
        <v>29</v>
      </c>
      <c r="AK440" s="178">
        <v>7</v>
      </c>
      <c r="AL440" s="182"/>
      <c r="AM440" s="179" t="s">
        <v>845</v>
      </c>
      <c r="AN440" s="157"/>
    </row>
    <row r="441" spans="1:40" x14ac:dyDescent="0.45">
      <c r="A441" s="157">
        <v>442</v>
      </c>
      <c r="B441" s="180" t="s">
        <v>436</v>
      </c>
      <c r="C441" s="179" t="s">
        <v>845</v>
      </c>
      <c r="D441" s="169"/>
      <c r="E441" s="182"/>
      <c r="F441" s="176" t="s">
        <v>846</v>
      </c>
      <c r="G441" s="172" t="s">
        <v>437</v>
      </c>
      <c r="H441" s="172" t="s">
        <v>437</v>
      </c>
      <c r="I441" s="172" t="s">
        <v>437</v>
      </c>
      <c r="J441" s="172" t="s">
        <v>437</v>
      </c>
      <c r="K441" s="177" t="s">
        <v>437</v>
      </c>
      <c r="L441" s="172" t="s">
        <v>437</v>
      </c>
      <c r="M441" s="172" t="s">
        <v>437</v>
      </c>
      <c r="N441" s="172" t="s">
        <v>437</v>
      </c>
      <c r="O441" s="172" t="s">
        <v>437</v>
      </c>
      <c r="P441" s="172" t="s">
        <v>437</v>
      </c>
      <c r="Q441" s="172" t="s">
        <v>437</v>
      </c>
      <c r="R441" s="172" t="s">
        <v>437</v>
      </c>
      <c r="S441" s="172" t="s">
        <v>437</v>
      </c>
      <c r="T441" s="172" t="s">
        <v>437</v>
      </c>
      <c r="U441" s="172" t="s">
        <v>437</v>
      </c>
      <c r="V441" s="172" t="s">
        <v>437</v>
      </c>
      <c r="W441" s="172" t="s">
        <v>437</v>
      </c>
      <c r="X441" s="172" t="s">
        <v>437</v>
      </c>
      <c r="Y441" s="172" t="s">
        <v>437</v>
      </c>
      <c r="Z441" s="172" t="s">
        <v>437</v>
      </c>
      <c r="AA441" s="172" t="s">
        <v>437</v>
      </c>
      <c r="AB441" s="172" t="s">
        <v>437</v>
      </c>
      <c r="AC441" s="172" t="s">
        <v>437</v>
      </c>
      <c r="AD441" s="172" t="s">
        <v>437</v>
      </c>
      <c r="AE441" s="172" t="s">
        <v>437</v>
      </c>
      <c r="AF441" s="172" t="s">
        <v>437</v>
      </c>
      <c r="AG441" s="178" t="s">
        <v>437</v>
      </c>
      <c r="AH441" s="178" t="s">
        <v>437</v>
      </c>
      <c r="AI441" s="178" t="s">
        <v>437</v>
      </c>
      <c r="AJ441" s="178" t="s">
        <v>437</v>
      </c>
      <c r="AK441" s="178" t="s">
        <v>437</v>
      </c>
      <c r="AL441" s="182"/>
      <c r="AM441" s="179" t="s">
        <v>847</v>
      </c>
      <c r="AN441" s="157"/>
    </row>
    <row r="442" spans="1:40" x14ac:dyDescent="0.45">
      <c r="A442" s="157">
        <v>443</v>
      </c>
      <c r="B442" s="180"/>
      <c r="C442" s="181"/>
      <c r="D442" s="169"/>
      <c r="E442" s="182"/>
      <c r="F442" s="176" t="s">
        <v>848</v>
      </c>
      <c r="G442" s="184">
        <v>17</v>
      </c>
      <c r="H442" s="183">
        <f t="shared" si="27"/>
        <v>52</v>
      </c>
      <c r="I442" s="172">
        <v>25</v>
      </c>
      <c r="J442" s="172">
        <v>27</v>
      </c>
      <c r="K442" s="177" t="s">
        <v>108</v>
      </c>
      <c r="L442" s="172">
        <v>5</v>
      </c>
      <c r="M442" s="172">
        <v>2</v>
      </c>
      <c r="N442" s="172">
        <v>3</v>
      </c>
      <c r="O442" s="172">
        <v>2</v>
      </c>
      <c r="P442" s="172">
        <v>1</v>
      </c>
      <c r="Q442" s="172">
        <v>3</v>
      </c>
      <c r="R442" s="172">
        <v>1</v>
      </c>
      <c r="S442" s="172">
        <v>4</v>
      </c>
      <c r="T442" s="172">
        <v>4</v>
      </c>
      <c r="U442" s="172">
        <v>7</v>
      </c>
      <c r="V442" s="172">
        <v>1</v>
      </c>
      <c r="W442" s="172">
        <v>4</v>
      </c>
      <c r="X442" s="172">
        <v>3</v>
      </c>
      <c r="Y442" s="172">
        <v>3</v>
      </c>
      <c r="Z442" s="172">
        <v>5</v>
      </c>
      <c r="AA442" s="172">
        <v>3</v>
      </c>
      <c r="AB442" s="172" t="s">
        <v>108</v>
      </c>
      <c r="AC442" s="172">
        <v>1</v>
      </c>
      <c r="AD442" s="172" t="s">
        <v>108</v>
      </c>
      <c r="AE442" s="172" t="s">
        <v>108</v>
      </c>
      <c r="AF442" s="172" t="s">
        <v>108</v>
      </c>
      <c r="AG442" s="178">
        <v>7</v>
      </c>
      <c r="AH442" s="178">
        <v>30</v>
      </c>
      <c r="AI442" s="178">
        <v>15</v>
      </c>
      <c r="AJ442" s="178">
        <v>9</v>
      </c>
      <c r="AK442" s="178">
        <v>1</v>
      </c>
      <c r="AL442" s="182"/>
      <c r="AM442" s="179" t="s">
        <v>848</v>
      </c>
      <c r="AN442" s="157"/>
    </row>
    <row r="443" spans="1:40" x14ac:dyDescent="0.45">
      <c r="A443" s="157">
        <v>444</v>
      </c>
      <c r="B443" s="180"/>
      <c r="C443" s="181"/>
      <c r="D443" s="169"/>
      <c r="E443" s="182"/>
      <c r="F443" s="176"/>
      <c r="G443" s="184"/>
      <c r="H443" s="183"/>
      <c r="I443" s="172"/>
      <c r="J443" s="172"/>
      <c r="K443" s="177"/>
      <c r="L443" s="172"/>
      <c r="M443" s="172"/>
      <c r="N443" s="172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8"/>
      <c r="AH443" s="178"/>
      <c r="AI443" s="178"/>
      <c r="AJ443" s="178"/>
      <c r="AK443" s="178"/>
      <c r="AL443" s="182"/>
      <c r="AM443" s="179"/>
      <c r="AN443" s="157"/>
    </row>
    <row r="444" spans="1:40" x14ac:dyDescent="0.45">
      <c r="A444" s="157">
        <v>445</v>
      </c>
      <c r="B444" s="180"/>
      <c r="C444" s="181"/>
      <c r="D444" s="169"/>
      <c r="E444" s="182" t="s">
        <v>849</v>
      </c>
      <c r="F444" s="176"/>
      <c r="G444" s="184">
        <f>SUM(G445:G488)</f>
        <v>7387</v>
      </c>
      <c r="H444" s="183">
        <f>SUM(H445:H488)</f>
        <v>18137</v>
      </c>
      <c r="I444" s="183">
        <f>SUM(I445:I488)</f>
        <v>8938</v>
      </c>
      <c r="J444" s="183">
        <f>SUM(J445:J488)</f>
        <v>9199</v>
      </c>
      <c r="K444" s="184">
        <f>SUM(K445:K488)</f>
        <v>731</v>
      </c>
      <c r="L444" s="183">
        <f t="shared" ref="L444:AK444" si="28">SUM(L445:L488)</f>
        <v>820</v>
      </c>
      <c r="M444" s="183">
        <f t="shared" si="28"/>
        <v>802</v>
      </c>
      <c r="N444" s="183">
        <f t="shared" si="28"/>
        <v>1037</v>
      </c>
      <c r="O444" s="183">
        <f t="shared" si="28"/>
        <v>1130</v>
      </c>
      <c r="P444" s="183">
        <f t="shared" si="28"/>
        <v>844</v>
      </c>
      <c r="Q444" s="183">
        <f t="shared" si="28"/>
        <v>909</v>
      </c>
      <c r="R444" s="183">
        <f t="shared" si="28"/>
        <v>1036</v>
      </c>
      <c r="S444" s="183">
        <f t="shared" si="28"/>
        <v>1187</v>
      </c>
      <c r="T444" s="183">
        <f t="shared" si="28"/>
        <v>1314</v>
      </c>
      <c r="U444" s="183">
        <f t="shared" si="28"/>
        <v>1183</v>
      </c>
      <c r="V444" s="183">
        <f t="shared" si="28"/>
        <v>1061</v>
      </c>
      <c r="W444" s="183">
        <f t="shared" si="28"/>
        <v>918</v>
      </c>
      <c r="X444" s="183">
        <f t="shared" si="28"/>
        <v>1002</v>
      </c>
      <c r="Y444" s="183">
        <f t="shared" si="28"/>
        <v>1141</v>
      </c>
      <c r="Z444" s="183">
        <f t="shared" si="28"/>
        <v>946</v>
      </c>
      <c r="AA444" s="183">
        <f t="shared" si="28"/>
        <v>749</v>
      </c>
      <c r="AB444" s="183">
        <f t="shared" si="28"/>
        <v>495</v>
      </c>
      <c r="AC444" s="183">
        <f t="shared" si="28"/>
        <v>239</v>
      </c>
      <c r="AD444" s="183">
        <f t="shared" si="28"/>
        <v>72</v>
      </c>
      <c r="AE444" s="183">
        <f t="shared" si="28"/>
        <v>11</v>
      </c>
      <c r="AF444" s="183">
        <f t="shared" si="28"/>
        <v>510</v>
      </c>
      <c r="AG444" s="184">
        <f t="shared" si="28"/>
        <v>2353</v>
      </c>
      <c r="AH444" s="184">
        <f t="shared" si="28"/>
        <v>10619</v>
      </c>
      <c r="AI444" s="184">
        <f t="shared" si="28"/>
        <v>4655</v>
      </c>
      <c r="AJ444" s="184">
        <f t="shared" si="28"/>
        <v>2512</v>
      </c>
      <c r="AK444" s="184">
        <f t="shared" si="28"/>
        <v>817</v>
      </c>
      <c r="AL444" s="182" t="s">
        <v>849</v>
      </c>
      <c r="AM444" s="179"/>
      <c r="AN444" s="157"/>
    </row>
    <row r="445" spans="1:40" x14ac:dyDescent="0.45">
      <c r="A445" s="157">
        <v>446</v>
      </c>
      <c r="B445" s="180"/>
      <c r="C445" s="181"/>
      <c r="D445" s="169"/>
      <c r="E445" s="182"/>
      <c r="F445" s="176" t="s">
        <v>850</v>
      </c>
      <c r="G445" s="184">
        <v>173</v>
      </c>
      <c r="H445" s="183">
        <f t="shared" ref="H445:H487" si="29">SUM(K445:AF445)</f>
        <v>502</v>
      </c>
      <c r="I445" s="172">
        <v>242</v>
      </c>
      <c r="J445" s="172">
        <v>260</v>
      </c>
      <c r="K445" s="177">
        <v>13</v>
      </c>
      <c r="L445" s="172">
        <v>11</v>
      </c>
      <c r="M445" s="172">
        <v>16</v>
      </c>
      <c r="N445" s="172">
        <v>19</v>
      </c>
      <c r="O445" s="172">
        <v>26</v>
      </c>
      <c r="P445" s="172">
        <v>20</v>
      </c>
      <c r="Q445" s="172">
        <v>24</v>
      </c>
      <c r="R445" s="172">
        <v>18</v>
      </c>
      <c r="S445" s="172">
        <v>22</v>
      </c>
      <c r="T445" s="172">
        <v>41</v>
      </c>
      <c r="U445" s="172">
        <v>39</v>
      </c>
      <c r="V445" s="172">
        <v>38</v>
      </c>
      <c r="W445" s="172">
        <v>43</v>
      </c>
      <c r="X445" s="172">
        <v>27</v>
      </c>
      <c r="Y445" s="172">
        <v>45</v>
      </c>
      <c r="Z445" s="172">
        <v>38</v>
      </c>
      <c r="AA445" s="172">
        <v>31</v>
      </c>
      <c r="AB445" s="172">
        <v>24</v>
      </c>
      <c r="AC445" s="172">
        <v>5</v>
      </c>
      <c r="AD445" s="172">
        <v>2</v>
      </c>
      <c r="AE445" s="172" t="s">
        <v>108</v>
      </c>
      <c r="AF445" s="172" t="s">
        <v>108</v>
      </c>
      <c r="AG445" s="178">
        <v>40</v>
      </c>
      <c r="AH445" s="178">
        <v>290</v>
      </c>
      <c r="AI445" s="178">
        <v>172</v>
      </c>
      <c r="AJ445" s="178">
        <v>100</v>
      </c>
      <c r="AK445" s="178">
        <v>31</v>
      </c>
      <c r="AL445" s="182"/>
      <c r="AM445" s="179" t="s">
        <v>850</v>
      </c>
      <c r="AN445" s="157"/>
    </row>
    <row r="446" spans="1:40" x14ac:dyDescent="0.45">
      <c r="A446" s="157">
        <v>447</v>
      </c>
      <c r="B446" s="180"/>
      <c r="C446" s="181"/>
      <c r="D446" s="169"/>
      <c r="E446" s="182"/>
      <c r="F446" s="176" t="s">
        <v>851</v>
      </c>
      <c r="G446" s="184">
        <v>71</v>
      </c>
      <c r="H446" s="183">
        <f t="shared" si="29"/>
        <v>202</v>
      </c>
      <c r="I446" s="172">
        <v>109</v>
      </c>
      <c r="J446" s="172">
        <v>93</v>
      </c>
      <c r="K446" s="177">
        <v>7</v>
      </c>
      <c r="L446" s="172">
        <v>8</v>
      </c>
      <c r="M446" s="172">
        <v>5</v>
      </c>
      <c r="N446" s="172">
        <v>13</v>
      </c>
      <c r="O446" s="172">
        <v>14</v>
      </c>
      <c r="P446" s="172">
        <v>7</v>
      </c>
      <c r="Q446" s="172">
        <v>9</v>
      </c>
      <c r="R446" s="172">
        <v>12</v>
      </c>
      <c r="S446" s="172">
        <v>14</v>
      </c>
      <c r="T446" s="172">
        <v>15</v>
      </c>
      <c r="U446" s="172">
        <v>5</v>
      </c>
      <c r="V446" s="172">
        <v>17</v>
      </c>
      <c r="W446" s="172">
        <v>10</v>
      </c>
      <c r="X446" s="172">
        <v>17</v>
      </c>
      <c r="Y446" s="172">
        <v>24</v>
      </c>
      <c r="Z446" s="172">
        <v>8</v>
      </c>
      <c r="AA446" s="172">
        <v>5</v>
      </c>
      <c r="AB446" s="172">
        <v>7</v>
      </c>
      <c r="AC446" s="172" t="s">
        <v>108</v>
      </c>
      <c r="AD446" s="172" t="s">
        <v>108</v>
      </c>
      <c r="AE446" s="172" t="s">
        <v>108</v>
      </c>
      <c r="AF446" s="172">
        <v>5</v>
      </c>
      <c r="AG446" s="178">
        <v>20</v>
      </c>
      <c r="AH446" s="178">
        <v>116</v>
      </c>
      <c r="AI446" s="178">
        <v>61</v>
      </c>
      <c r="AJ446" s="178">
        <v>20</v>
      </c>
      <c r="AK446" s="178">
        <v>7</v>
      </c>
      <c r="AL446" s="182"/>
      <c r="AM446" s="179" t="s">
        <v>851</v>
      </c>
      <c r="AN446" s="157"/>
    </row>
    <row r="447" spans="1:40" x14ac:dyDescent="0.45">
      <c r="A447" s="157">
        <v>448</v>
      </c>
      <c r="B447" s="180"/>
      <c r="C447" s="181"/>
      <c r="D447" s="169"/>
      <c r="E447" s="182"/>
      <c r="F447" s="176" t="s">
        <v>852</v>
      </c>
      <c r="G447" s="184">
        <v>174</v>
      </c>
      <c r="H447" s="183">
        <f t="shared" si="29"/>
        <v>444</v>
      </c>
      <c r="I447" s="172">
        <v>225</v>
      </c>
      <c r="J447" s="172">
        <v>219</v>
      </c>
      <c r="K447" s="177">
        <v>27</v>
      </c>
      <c r="L447" s="172">
        <v>12</v>
      </c>
      <c r="M447" s="172">
        <v>23</v>
      </c>
      <c r="N447" s="172">
        <v>19</v>
      </c>
      <c r="O447" s="172">
        <v>20</v>
      </c>
      <c r="P447" s="172">
        <v>20</v>
      </c>
      <c r="Q447" s="172">
        <v>29</v>
      </c>
      <c r="R447" s="172">
        <v>24</v>
      </c>
      <c r="S447" s="172">
        <v>30</v>
      </c>
      <c r="T447" s="172">
        <v>47</v>
      </c>
      <c r="U447" s="172">
        <v>24</v>
      </c>
      <c r="V447" s="172">
        <v>24</v>
      </c>
      <c r="W447" s="172">
        <v>20</v>
      </c>
      <c r="X447" s="172">
        <v>23</v>
      </c>
      <c r="Y447" s="172">
        <v>33</v>
      </c>
      <c r="Z447" s="172">
        <v>31</v>
      </c>
      <c r="AA447" s="172">
        <v>17</v>
      </c>
      <c r="AB447" s="172">
        <v>7</v>
      </c>
      <c r="AC447" s="172">
        <v>4</v>
      </c>
      <c r="AD447" s="172" t="s">
        <v>108</v>
      </c>
      <c r="AE447" s="172" t="s">
        <v>108</v>
      </c>
      <c r="AF447" s="172">
        <v>10</v>
      </c>
      <c r="AG447" s="178">
        <v>62</v>
      </c>
      <c r="AH447" s="178">
        <v>257</v>
      </c>
      <c r="AI447" s="178">
        <v>115</v>
      </c>
      <c r="AJ447" s="178">
        <v>59</v>
      </c>
      <c r="AK447" s="178">
        <v>11</v>
      </c>
      <c r="AL447" s="182"/>
      <c r="AM447" s="179" t="s">
        <v>852</v>
      </c>
      <c r="AN447" s="157"/>
    </row>
    <row r="448" spans="1:40" x14ac:dyDescent="0.45">
      <c r="A448" s="157">
        <v>449</v>
      </c>
      <c r="B448" s="180"/>
      <c r="C448" s="181"/>
      <c r="D448" s="169"/>
      <c r="E448" s="182"/>
      <c r="F448" s="176" t="s">
        <v>853</v>
      </c>
      <c r="G448" s="184">
        <v>209</v>
      </c>
      <c r="H448" s="183">
        <f t="shared" si="29"/>
        <v>473</v>
      </c>
      <c r="I448" s="172">
        <v>243</v>
      </c>
      <c r="J448" s="172">
        <v>230</v>
      </c>
      <c r="K448" s="177">
        <v>28</v>
      </c>
      <c r="L448" s="172">
        <v>29</v>
      </c>
      <c r="M448" s="172">
        <v>29</v>
      </c>
      <c r="N448" s="172">
        <v>26</v>
      </c>
      <c r="O448" s="172">
        <v>25</v>
      </c>
      <c r="P448" s="172">
        <v>7</v>
      </c>
      <c r="Q448" s="172">
        <v>40</v>
      </c>
      <c r="R448" s="172">
        <v>35</v>
      </c>
      <c r="S448" s="172">
        <v>50</v>
      </c>
      <c r="T448" s="172">
        <v>48</v>
      </c>
      <c r="U448" s="172">
        <v>25</v>
      </c>
      <c r="V448" s="172">
        <v>17</v>
      </c>
      <c r="W448" s="172">
        <v>29</v>
      </c>
      <c r="X448" s="172">
        <v>21</v>
      </c>
      <c r="Y448" s="172">
        <v>18</v>
      </c>
      <c r="Z448" s="172">
        <v>6</v>
      </c>
      <c r="AA448" s="172">
        <v>3</v>
      </c>
      <c r="AB448" s="172">
        <v>3</v>
      </c>
      <c r="AC448" s="172" t="s">
        <v>108</v>
      </c>
      <c r="AD448" s="172" t="s">
        <v>108</v>
      </c>
      <c r="AE448" s="172" t="s">
        <v>108</v>
      </c>
      <c r="AF448" s="172">
        <v>34</v>
      </c>
      <c r="AG448" s="178">
        <v>86</v>
      </c>
      <c r="AH448" s="178">
        <v>302</v>
      </c>
      <c r="AI448" s="178">
        <v>51</v>
      </c>
      <c r="AJ448" s="178">
        <v>12</v>
      </c>
      <c r="AK448" s="178">
        <v>3</v>
      </c>
      <c r="AL448" s="182"/>
      <c r="AM448" s="179" t="s">
        <v>853</v>
      </c>
      <c r="AN448" s="157"/>
    </row>
    <row r="449" spans="1:40" x14ac:dyDescent="0.45">
      <c r="A449" s="157">
        <v>450</v>
      </c>
      <c r="B449" s="180"/>
      <c r="C449" s="181"/>
      <c r="D449" s="169"/>
      <c r="E449" s="182"/>
      <c r="F449" s="176" t="s">
        <v>854</v>
      </c>
      <c r="G449" s="184">
        <v>4</v>
      </c>
      <c r="H449" s="183">
        <f t="shared" si="29"/>
        <v>16</v>
      </c>
      <c r="I449" s="172">
        <v>10</v>
      </c>
      <c r="J449" s="172">
        <v>6</v>
      </c>
      <c r="K449" s="177">
        <v>1</v>
      </c>
      <c r="L449" s="172">
        <v>2</v>
      </c>
      <c r="M449" s="172">
        <v>2</v>
      </c>
      <c r="N449" s="172">
        <v>3</v>
      </c>
      <c r="O449" s="172">
        <v>1</v>
      </c>
      <c r="P449" s="172">
        <v>1</v>
      </c>
      <c r="Q449" s="172" t="s">
        <v>108</v>
      </c>
      <c r="R449" s="172" t="s">
        <v>108</v>
      </c>
      <c r="S449" s="172" t="s">
        <v>108</v>
      </c>
      <c r="T449" s="172">
        <v>2</v>
      </c>
      <c r="U449" s="172">
        <v>1</v>
      </c>
      <c r="V449" s="172" t="s">
        <v>108</v>
      </c>
      <c r="W449" s="172" t="s">
        <v>108</v>
      </c>
      <c r="X449" s="172" t="s">
        <v>108</v>
      </c>
      <c r="Y449" s="172">
        <v>3</v>
      </c>
      <c r="Z449" s="172" t="s">
        <v>108</v>
      </c>
      <c r="AA449" s="172" t="s">
        <v>108</v>
      </c>
      <c r="AB449" s="172" t="s">
        <v>108</v>
      </c>
      <c r="AC449" s="172" t="s">
        <v>108</v>
      </c>
      <c r="AD449" s="172" t="s">
        <v>108</v>
      </c>
      <c r="AE449" s="172" t="s">
        <v>108</v>
      </c>
      <c r="AF449" s="172" t="s">
        <v>108</v>
      </c>
      <c r="AG449" s="178">
        <v>5</v>
      </c>
      <c r="AH449" s="178">
        <v>8</v>
      </c>
      <c r="AI449" s="178">
        <v>3</v>
      </c>
      <c r="AJ449" s="178" t="s">
        <v>108</v>
      </c>
      <c r="AK449" s="178" t="s">
        <v>108</v>
      </c>
      <c r="AL449" s="182"/>
      <c r="AM449" s="179" t="s">
        <v>854</v>
      </c>
      <c r="AN449" s="157"/>
    </row>
    <row r="450" spans="1:40" x14ac:dyDescent="0.45">
      <c r="A450" s="157">
        <v>451</v>
      </c>
      <c r="B450" s="180"/>
      <c r="C450" s="181"/>
      <c r="D450" s="169"/>
      <c r="E450" s="182"/>
      <c r="F450" s="176" t="s">
        <v>855</v>
      </c>
      <c r="G450" s="184">
        <v>22</v>
      </c>
      <c r="H450" s="183">
        <f t="shared" si="29"/>
        <v>57</v>
      </c>
      <c r="I450" s="172">
        <v>32</v>
      </c>
      <c r="J450" s="172">
        <v>25</v>
      </c>
      <c r="K450" s="177">
        <v>1</v>
      </c>
      <c r="L450" s="172">
        <v>6</v>
      </c>
      <c r="M450" s="172">
        <v>2</v>
      </c>
      <c r="N450" s="172">
        <v>4</v>
      </c>
      <c r="O450" s="172">
        <v>3</v>
      </c>
      <c r="P450" s="172">
        <v>4</v>
      </c>
      <c r="Q450" s="172">
        <v>3</v>
      </c>
      <c r="R450" s="172">
        <v>13</v>
      </c>
      <c r="S450" s="172">
        <v>4</v>
      </c>
      <c r="T450" s="172">
        <v>4</v>
      </c>
      <c r="U450" s="172">
        <v>5</v>
      </c>
      <c r="V450" s="172">
        <v>2</v>
      </c>
      <c r="W450" s="172">
        <v>3</v>
      </c>
      <c r="X450" s="172" t="s">
        <v>108</v>
      </c>
      <c r="Y450" s="172" t="s">
        <v>108</v>
      </c>
      <c r="Z450" s="172">
        <v>1</v>
      </c>
      <c r="AA450" s="172" t="s">
        <v>108</v>
      </c>
      <c r="AB450" s="172">
        <v>2</v>
      </c>
      <c r="AC450" s="172" t="s">
        <v>108</v>
      </c>
      <c r="AD450" s="172" t="s">
        <v>108</v>
      </c>
      <c r="AE450" s="172" t="s">
        <v>108</v>
      </c>
      <c r="AF450" s="172" t="s">
        <v>108</v>
      </c>
      <c r="AG450" s="178">
        <v>9</v>
      </c>
      <c r="AH450" s="178">
        <v>45</v>
      </c>
      <c r="AI450" s="178">
        <v>3</v>
      </c>
      <c r="AJ450" s="178">
        <v>3</v>
      </c>
      <c r="AK450" s="178">
        <v>2</v>
      </c>
      <c r="AL450" s="182"/>
      <c r="AM450" s="179" t="s">
        <v>855</v>
      </c>
      <c r="AN450" s="157"/>
    </row>
    <row r="451" spans="1:40" x14ac:dyDescent="0.45">
      <c r="A451" s="157">
        <v>452</v>
      </c>
      <c r="B451" s="180"/>
      <c r="C451" s="181"/>
      <c r="D451" s="169"/>
      <c r="E451" s="182"/>
      <c r="F451" s="176" t="s">
        <v>856</v>
      </c>
      <c r="G451" s="184">
        <v>37</v>
      </c>
      <c r="H451" s="183">
        <f t="shared" si="29"/>
        <v>80</v>
      </c>
      <c r="I451" s="172">
        <v>45</v>
      </c>
      <c r="J451" s="172">
        <v>35</v>
      </c>
      <c r="K451" s="177">
        <v>6</v>
      </c>
      <c r="L451" s="172">
        <v>9</v>
      </c>
      <c r="M451" s="172">
        <v>5</v>
      </c>
      <c r="N451" s="172">
        <v>2</v>
      </c>
      <c r="O451" s="172">
        <v>5</v>
      </c>
      <c r="P451" s="172">
        <v>4</v>
      </c>
      <c r="Q451" s="172">
        <v>3</v>
      </c>
      <c r="R451" s="172">
        <v>6</v>
      </c>
      <c r="S451" s="172">
        <v>12</v>
      </c>
      <c r="T451" s="172">
        <v>4</v>
      </c>
      <c r="U451" s="172">
        <v>2</v>
      </c>
      <c r="V451" s="172">
        <v>2</v>
      </c>
      <c r="W451" s="172">
        <v>1</v>
      </c>
      <c r="X451" s="172">
        <v>7</v>
      </c>
      <c r="Y451" s="172">
        <v>4</v>
      </c>
      <c r="Z451" s="172">
        <v>2</v>
      </c>
      <c r="AA451" s="172">
        <v>3</v>
      </c>
      <c r="AB451" s="172" t="s">
        <v>108</v>
      </c>
      <c r="AC451" s="172">
        <v>1</v>
      </c>
      <c r="AD451" s="172" t="s">
        <v>108</v>
      </c>
      <c r="AE451" s="172" t="s">
        <v>108</v>
      </c>
      <c r="AF451" s="172">
        <v>2</v>
      </c>
      <c r="AG451" s="178">
        <v>20</v>
      </c>
      <c r="AH451" s="178">
        <v>41</v>
      </c>
      <c r="AI451" s="178">
        <v>17</v>
      </c>
      <c r="AJ451" s="178">
        <v>6</v>
      </c>
      <c r="AK451" s="178">
        <v>1</v>
      </c>
      <c r="AL451" s="182"/>
      <c r="AM451" s="179" t="s">
        <v>856</v>
      </c>
      <c r="AN451" s="157"/>
    </row>
    <row r="452" spans="1:40" x14ac:dyDescent="0.45">
      <c r="A452" s="157">
        <v>453</v>
      </c>
      <c r="B452" s="180"/>
      <c r="C452" s="181"/>
      <c r="D452" s="169"/>
      <c r="E452" s="182"/>
      <c r="F452" s="176" t="s">
        <v>857</v>
      </c>
      <c r="G452" s="184">
        <v>142</v>
      </c>
      <c r="H452" s="183">
        <f t="shared" si="29"/>
        <v>347</v>
      </c>
      <c r="I452" s="172">
        <v>181</v>
      </c>
      <c r="J452" s="172">
        <v>166</v>
      </c>
      <c r="K452" s="177">
        <v>5</v>
      </c>
      <c r="L452" s="172">
        <v>10</v>
      </c>
      <c r="M452" s="172">
        <v>23</v>
      </c>
      <c r="N452" s="172">
        <v>30</v>
      </c>
      <c r="O452" s="172">
        <v>22</v>
      </c>
      <c r="P452" s="172">
        <v>23</v>
      </c>
      <c r="Q452" s="172">
        <v>18</v>
      </c>
      <c r="R452" s="172">
        <v>16</v>
      </c>
      <c r="S452" s="172">
        <v>25</v>
      </c>
      <c r="T452" s="172">
        <v>37</v>
      </c>
      <c r="U452" s="172">
        <v>30</v>
      </c>
      <c r="V452" s="172">
        <v>19</v>
      </c>
      <c r="W452" s="172">
        <v>10</v>
      </c>
      <c r="X452" s="172">
        <v>23</v>
      </c>
      <c r="Y452" s="172">
        <v>19</v>
      </c>
      <c r="Z452" s="172">
        <v>14</v>
      </c>
      <c r="AA452" s="172">
        <v>8</v>
      </c>
      <c r="AB452" s="172">
        <v>5</v>
      </c>
      <c r="AC452" s="172">
        <v>1</v>
      </c>
      <c r="AD452" s="172">
        <v>1</v>
      </c>
      <c r="AE452" s="172" t="s">
        <v>108</v>
      </c>
      <c r="AF452" s="172">
        <v>8</v>
      </c>
      <c r="AG452" s="178">
        <v>38</v>
      </c>
      <c r="AH452" s="178">
        <v>230</v>
      </c>
      <c r="AI452" s="178">
        <v>71</v>
      </c>
      <c r="AJ452" s="178">
        <v>29</v>
      </c>
      <c r="AK452" s="178">
        <v>7</v>
      </c>
      <c r="AL452" s="182"/>
      <c r="AM452" s="179" t="s">
        <v>857</v>
      </c>
      <c r="AN452" s="157"/>
    </row>
    <row r="453" spans="1:40" x14ac:dyDescent="0.45">
      <c r="A453" s="157">
        <v>454</v>
      </c>
      <c r="B453" s="180"/>
      <c r="C453" s="181"/>
      <c r="D453" s="169"/>
      <c r="E453" s="182"/>
      <c r="F453" s="176" t="s">
        <v>858</v>
      </c>
      <c r="G453" s="184">
        <v>65</v>
      </c>
      <c r="H453" s="183">
        <f t="shared" si="29"/>
        <v>177</v>
      </c>
      <c r="I453" s="172">
        <v>77</v>
      </c>
      <c r="J453" s="172">
        <v>100</v>
      </c>
      <c r="K453" s="177">
        <v>6</v>
      </c>
      <c r="L453" s="172">
        <v>5</v>
      </c>
      <c r="M453" s="172">
        <v>11</v>
      </c>
      <c r="N453" s="172">
        <v>8</v>
      </c>
      <c r="O453" s="172">
        <v>9</v>
      </c>
      <c r="P453" s="172">
        <v>6</v>
      </c>
      <c r="Q453" s="172">
        <v>5</v>
      </c>
      <c r="R453" s="172">
        <v>10</v>
      </c>
      <c r="S453" s="172">
        <v>6</v>
      </c>
      <c r="T453" s="172">
        <v>15</v>
      </c>
      <c r="U453" s="172">
        <v>16</v>
      </c>
      <c r="V453" s="172">
        <v>7</v>
      </c>
      <c r="W453" s="172">
        <v>7</v>
      </c>
      <c r="X453" s="172">
        <v>7</v>
      </c>
      <c r="Y453" s="172">
        <v>16</v>
      </c>
      <c r="Z453" s="172">
        <v>20</v>
      </c>
      <c r="AA453" s="172">
        <v>13</v>
      </c>
      <c r="AB453" s="172">
        <v>6</v>
      </c>
      <c r="AC453" s="172">
        <v>1</v>
      </c>
      <c r="AD453" s="172">
        <v>3</v>
      </c>
      <c r="AE453" s="172" t="s">
        <v>108</v>
      </c>
      <c r="AF453" s="172" t="s">
        <v>108</v>
      </c>
      <c r="AG453" s="178">
        <v>22</v>
      </c>
      <c r="AH453" s="178">
        <v>89</v>
      </c>
      <c r="AI453" s="178">
        <v>66</v>
      </c>
      <c r="AJ453" s="178">
        <v>43</v>
      </c>
      <c r="AK453" s="178">
        <v>10</v>
      </c>
      <c r="AL453" s="182"/>
      <c r="AM453" s="179" t="s">
        <v>858</v>
      </c>
      <c r="AN453" s="157"/>
    </row>
    <row r="454" spans="1:40" x14ac:dyDescent="0.45">
      <c r="A454" s="157">
        <v>455</v>
      </c>
      <c r="B454" s="180"/>
      <c r="C454" s="181"/>
      <c r="D454" s="169"/>
      <c r="E454" s="182"/>
      <c r="F454" s="176" t="s">
        <v>859</v>
      </c>
      <c r="G454" s="184">
        <v>187</v>
      </c>
      <c r="H454" s="183">
        <f t="shared" si="29"/>
        <v>479</v>
      </c>
      <c r="I454" s="172">
        <v>236</v>
      </c>
      <c r="J454" s="172">
        <v>243</v>
      </c>
      <c r="K454" s="177">
        <v>25</v>
      </c>
      <c r="L454" s="172">
        <v>24</v>
      </c>
      <c r="M454" s="172">
        <v>17</v>
      </c>
      <c r="N454" s="172">
        <v>27</v>
      </c>
      <c r="O454" s="172">
        <v>32</v>
      </c>
      <c r="P454" s="172">
        <v>38</v>
      </c>
      <c r="Q454" s="172">
        <v>42</v>
      </c>
      <c r="R454" s="172">
        <v>29</v>
      </c>
      <c r="S454" s="172">
        <v>27</v>
      </c>
      <c r="T454" s="172">
        <v>31</v>
      </c>
      <c r="U454" s="172">
        <v>33</v>
      </c>
      <c r="V454" s="172">
        <v>32</v>
      </c>
      <c r="W454" s="172">
        <v>17</v>
      </c>
      <c r="X454" s="172">
        <v>22</v>
      </c>
      <c r="Y454" s="172">
        <v>27</v>
      </c>
      <c r="Z454" s="172">
        <v>15</v>
      </c>
      <c r="AA454" s="172">
        <v>18</v>
      </c>
      <c r="AB454" s="172">
        <v>12</v>
      </c>
      <c r="AC454" s="172">
        <v>1</v>
      </c>
      <c r="AD454" s="172" t="s">
        <v>108</v>
      </c>
      <c r="AE454" s="172" t="s">
        <v>108</v>
      </c>
      <c r="AF454" s="172">
        <v>10</v>
      </c>
      <c r="AG454" s="178">
        <v>66</v>
      </c>
      <c r="AH454" s="178">
        <v>308</v>
      </c>
      <c r="AI454" s="178">
        <v>95</v>
      </c>
      <c r="AJ454" s="178">
        <v>46</v>
      </c>
      <c r="AK454" s="178">
        <v>13</v>
      </c>
      <c r="AL454" s="182"/>
      <c r="AM454" s="179" t="s">
        <v>859</v>
      </c>
      <c r="AN454" s="157"/>
    </row>
    <row r="455" spans="1:40" x14ac:dyDescent="0.45">
      <c r="A455" s="157">
        <v>456</v>
      </c>
      <c r="B455" s="180"/>
      <c r="C455" s="181"/>
      <c r="D455" s="169"/>
      <c r="E455" s="182"/>
      <c r="F455" s="176" t="s">
        <v>860</v>
      </c>
      <c r="G455" s="184">
        <v>212</v>
      </c>
      <c r="H455" s="183">
        <f t="shared" si="29"/>
        <v>507</v>
      </c>
      <c r="I455" s="172">
        <v>274</v>
      </c>
      <c r="J455" s="172">
        <v>233</v>
      </c>
      <c r="K455" s="177">
        <v>16</v>
      </c>
      <c r="L455" s="172">
        <v>37</v>
      </c>
      <c r="M455" s="172">
        <v>28</v>
      </c>
      <c r="N455" s="172">
        <v>43</v>
      </c>
      <c r="O455" s="172">
        <v>43</v>
      </c>
      <c r="P455" s="172">
        <v>24</v>
      </c>
      <c r="Q455" s="172">
        <v>31</v>
      </c>
      <c r="R455" s="172">
        <v>23</v>
      </c>
      <c r="S455" s="172">
        <v>48</v>
      </c>
      <c r="T455" s="172">
        <v>36</v>
      </c>
      <c r="U455" s="172">
        <v>34</v>
      </c>
      <c r="V455" s="172">
        <v>18</v>
      </c>
      <c r="W455" s="172">
        <v>24</v>
      </c>
      <c r="X455" s="172">
        <v>19</v>
      </c>
      <c r="Y455" s="172">
        <v>21</v>
      </c>
      <c r="Z455" s="172">
        <v>18</v>
      </c>
      <c r="AA455" s="172">
        <v>13</v>
      </c>
      <c r="AB455" s="172">
        <v>5</v>
      </c>
      <c r="AC455" s="172">
        <v>2</v>
      </c>
      <c r="AD455" s="172">
        <v>3</v>
      </c>
      <c r="AE455" s="172" t="s">
        <v>108</v>
      </c>
      <c r="AF455" s="172">
        <v>21</v>
      </c>
      <c r="AG455" s="178">
        <v>81</v>
      </c>
      <c r="AH455" s="178">
        <v>324</v>
      </c>
      <c r="AI455" s="178">
        <v>81</v>
      </c>
      <c r="AJ455" s="178">
        <v>41</v>
      </c>
      <c r="AK455" s="178">
        <v>10</v>
      </c>
      <c r="AL455" s="182"/>
      <c r="AM455" s="179" t="s">
        <v>860</v>
      </c>
      <c r="AN455" s="157"/>
    </row>
    <row r="456" spans="1:40" x14ac:dyDescent="0.45">
      <c r="A456" s="157">
        <v>457</v>
      </c>
      <c r="B456" s="180"/>
      <c r="C456" s="181"/>
      <c r="D456" s="169"/>
      <c r="E456" s="182"/>
      <c r="F456" s="176" t="s">
        <v>861</v>
      </c>
      <c r="G456" s="184">
        <v>140</v>
      </c>
      <c r="H456" s="183">
        <f t="shared" si="29"/>
        <v>385</v>
      </c>
      <c r="I456" s="172">
        <v>198</v>
      </c>
      <c r="J456" s="172">
        <v>187</v>
      </c>
      <c r="K456" s="177">
        <v>9</v>
      </c>
      <c r="L456" s="172">
        <v>26</v>
      </c>
      <c r="M456" s="172">
        <v>27</v>
      </c>
      <c r="N456" s="172">
        <v>34</v>
      </c>
      <c r="O456" s="172">
        <v>26</v>
      </c>
      <c r="P456" s="172">
        <v>8</v>
      </c>
      <c r="Q456" s="172">
        <v>9</v>
      </c>
      <c r="R456" s="172">
        <v>21</v>
      </c>
      <c r="S456" s="172">
        <v>37</v>
      </c>
      <c r="T456" s="172">
        <v>48</v>
      </c>
      <c r="U456" s="172">
        <v>30</v>
      </c>
      <c r="V456" s="172">
        <v>19</v>
      </c>
      <c r="W456" s="172">
        <v>17</v>
      </c>
      <c r="X456" s="172">
        <v>22</v>
      </c>
      <c r="Y456" s="172">
        <v>22</v>
      </c>
      <c r="Z456" s="172">
        <v>12</v>
      </c>
      <c r="AA456" s="172">
        <v>9</v>
      </c>
      <c r="AB456" s="172">
        <v>6</v>
      </c>
      <c r="AC456" s="172">
        <v>2</v>
      </c>
      <c r="AD456" s="172" t="s">
        <v>108</v>
      </c>
      <c r="AE456" s="172" t="s">
        <v>108</v>
      </c>
      <c r="AF456" s="172">
        <v>1</v>
      </c>
      <c r="AG456" s="178">
        <v>62</v>
      </c>
      <c r="AH456" s="178">
        <v>249</v>
      </c>
      <c r="AI456" s="178">
        <v>73</v>
      </c>
      <c r="AJ456" s="178">
        <v>29</v>
      </c>
      <c r="AK456" s="178">
        <v>8</v>
      </c>
      <c r="AL456" s="182"/>
      <c r="AM456" s="179" t="s">
        <v>861</v>
      </c>
      <c r="AN456" s="157"/>
    </row>
    <row r="457" spans="1:40" x14ac:dyDescent="0.45">
      <c r="A457" s="157">
        <v>458</v>
      </c>
      <c r="B457" s="180"/>
      <c r="C457" s="181"/>
      <c r="D457" s="169"/>
      <c r="E457" s="182"/>
      <c r="F457" s="176" t="s">
        <v>862</v>
      </c>
      <c r="G457" s="184">
        <v>106</v>
      </c>
      <c r="H457" s="183">
        <f t="shared" si="29"/>
        <v>282</v>
      </c>
      <c r="I457" s="172">
        <v>153</v>
      </c>
      <c r="J457" s="172">
        <v>129</v>
      </c>
      <c r="K457" s="177">
        <v>22</v>
      </c>
      <c r="L457" s="172">
        <v>12</v>
      </c>
      <c r="M457" s="172">
        <v>17</v>
      </c>
      <c r="N457" s="172">
        <v>12</v>
      </c>
      <c r="O457" s="172">
        <v>14</v>
      </c>
      <c r="P457" s="172">
        <v>16</v>
      </c>
      <c r="Q457" s="172">
        <v>13</v>
      </c>
      <c r="R457" s="172">
        <v>22</v>
      </c>
      <c r="S457" s="172">
        <v>19</v>
      </c>
      <c r="T457" s="172">
        <v>16</v>
      </c>
      <c r="U457" s="172">
        <v>18</v>
      </c>
      <c r="V457" s="172">
        <v>20</v>
      </c>
      <c r="W457" s="172">
        <v>20</v>
      </c>
      <c r="X457" s="172">
        <v>21</v>
      </c>
      <c r="Y457" s="172">
        <v>14</v>
      </c>
      <c r="Z457" s="172">
        <v>8</v>
      </c>
      <c r="AA457" s="172">
        <v>6</v>
      </c>
      <c r="AB457" s="172">
        <v>5</v>
      </c>
      <c r="AC457" s="172">
        <v>1</v>
      </c>
      <c r="AD457" s="172" t="s">
        <v>108</v>
      </c>
      <c r="AE457" s="172" t="s">
        <v>108</v>
      </c>
      <c r="AF457" s="172">
        <v>6</v>
      </c>
      <c r="AG457" s="178">
        <v>51</v>
      </c>
      <c r="AH457" s="178">
        <v>170</v>
      </c>
      <c r="AI457" s="178">
        <v>55</v>
      </c>
      <c r="AJ457" s="178">
        <v>20</v>
      </c>
      <c r="AK457" s="178">
        <v>6</v>
      </c>
      <c r="AL457" s="182"/>
      <c r="AM457" s="179" t="s">
        <v>862</v>
      </c>
      <c r="AN457" s="157"/>
    </row>
    <row r="458" spans="1:40" x14ac:dyDescent="0.45">
      <c r="A458" s="157">
        <v>459</v>
      </c>
      <c r="B458" s="180"/>
      <c r="C458" s="181"/>
      <c r="D458" s="169"/>
      <c r="E458" s="182"/>
      <c r="F458" s="176" t="s">
        <v>863</v>
      </c>
      <c r="G458" s="184">
        <v>81</v>
      </c>
      <c r="H458" s="183">
        <f t="shared" si="29"/>
        <v>222</v>
      </c>
      <c r="I458" s="172">
        <v>113</v>
      </c>
      <c r="J458" s="172">
        <v>109</v>
      </c>
      <c r="K458" s="177">
        <v>5</v>
      </c>
      <c r="L458" s="172">
        <v>6</v>
      </c>
      <c r="M458" s="172">
        <v>14</v>
      </c>
      <c r="N458" s="172">
        <v>14</v>
      </c>
      <c r="O458" s="172">
        <v>7</v>
      </c>
      <c r="P458" s="172">
        <v>10</v>
      </c>
      <c r="Q458" s="172">
        <v>9</v>
      </c>
      <c r="R458" s="172">
        <v>11</v>
      </c>
      <c r="S458" s="172">
        <v>10</v>
      </c>
      <c r="T458" s="172">
        <v>15</v>
      </c>
      <c r="U458" s="172">
        <v>20</v>
      </c>
      <c r="V458" s="172">
        <v>20</v>
      </c>
      <c r="W458" s="172">
        <v>15</v>
      </c>
      <c r="X458" s="172">
        <v>13</v>
      </c>
      <c r="Y458" s="172">
        <v>18</v>
      </c>
      <c r="Z458" s="172">
        <v>10</v>
      </c>
      <c r="AA458" s="172">
        <v>12</v>
      </c>
      <c r="AB458" s="172">
        <v>12</v>
      </c>
      <c r="AC458" s="172" t="s">
        <v>108</v>
      </c>
      <c r="AD458" s="172">
        <v>1</v>
      </c>
      <c r="AE458" s="172" t="s">
        <v>108</v>
      </c>
      <c r="AF458" s="172" t="s">
        <v>108</v>
      </c>
      <c r="AG458" s="178">
        <v>25</v>
      </c>
      <c r="AH458" s="178">
        <v>131</v>
      </c>
      <c r="AI458" s="178">
        <v>66</v>
      </c>
      <c r="AJ458" s="178">
        <v>35</v>
      </c>
      <c r="AK458" s="178">
        <v>13</v>
      </c>
      <c r="AL458" s="182"/>
      <c r="AM458" s="179" t="s">
        <v>863</v>
      </c>
      <c r="AN458" s="157"/>
    </row>
    <row r="459" spans="1:40" x14ac:dyDescent="0.45">
      <c r="A459" s="157">
        <v>460</v>
      </c>
      <c r="B459" s="180"/>
      <c r="C459" s="181"/>
      <c r="D459" s="169"/>
      <c r="E459" s="182"/>
      <c r="F459" s="176" t="s">
        <v>864</v>
      </c>
      <c r="G459" s="184">
        <v>66</v>
      </c>
      <c r="H459" s="183">
        <f t="shared" si="29"/>
        <v>119</v>
      </c>
      <c r="I459" s="172">
        <v>63</v>
      </c>
      <c r="J459" s="172">
        <v>56</v>
      </c>
      <c r="K459" s="177">
        <v>1</v>
      </c>
      <c r="L459" s="172">
        <v>1</v>
      </c>
      <c r="M459" s="172">
        <v>7</v>
      </c>
      <c r="N459" s="172">
        <v>6</v>
      </c>
      <c r="O459" s="172">
        <v>23</v>
      </c>
      <c r="P459" s="172">
        <v>1</v>
      </c>
      <c r="Q459" s="172">
        <v>1</v>
      </c>
      <c r="R459" s="172">
        <v>6</v>
      </c>
      <c r="S459" s="172">
        <v>3</v>
      </c>
      <c r="T459" s="172">
        <v>6</v>
      </c>
      <c r="U459" s="172">
        <v>8</v>
      </c>
      <c r="V459" s="172">
        <v>12</v>
      </c>
      <c r="W459" s="172">
        <v>2</v>
      </c>
      <c r="X459" s="172">
        <v>6</v>
      </c>
      <c r="Y459" s="172">
        <v>10</v>
      </c>
      <c r="Z459" s="172">
        <v>4</v>
      </c>
      <c r="AA459" s="172">
        <v>2</v>
      </c>
      <c r="AB459" s="172">
        <v>2</v>
      </c>
      <c r="AC459" s="172">
        <v>1</v>
      </c>
      <c r="AD459" s="172" t="s">
        <v>108</v>
      </c>
      <c r="AE459" s="172" t="s">
        <v>108</v>
      </c>
      <c r="AF459" s="172">
        <v>17</v>
      </c>
      <c r="AG459" s="178">
        <v>9</v>
      </c>
      <c r="AH459" s="178">
        <v>68</v>
      </c>
      <c r="AI459" s="178">
        <v>25</v>
      </c>
      <c r="AJ459" s="178">
        <v>9</v>
      </c>
      <c r="AK459" s="178">
        <v>3</v>
      </c>
      <c r="AL459" s="182"/>
      <c r="AM459" s="179" t="s">
        <v>864</v>
      </c>
      <c r="AN459" s="157"/>
    </row>
    <row r="460" spans="1:40" x14ac:dyDescent="0.45">
      <c r="A460" s="157">
        <v>461</v>
      </c>
      <c r="B460" s="180"/>
      <c r="C460" s="181"/>
      <c r="D460" s="169"/>
      <c r="E460" s="182"/>
      <c r="F460" s="176" t="s">
        <v>865</v>
      </c>
      <c r="G460" s="184">
        <v>396</v>
      </c>
      <c r="H460" s="183">
        <f t="shared" si="29"/>
        <v>833</v>
      </c>
      <c r="I460" s="172">
        <v>386</v>
      </c>
      <c r="J460" s="172">
        <v>447</v>
      </c>
      <c r="K460" s="177">
        <v>25</v>
      </c>
      <c r="L460" s="172">
        <v>30</v>
      </c>
      <c r="M460" s="172">
        <v>28</v>
      </c>
      <c r="N460" s="172">
        <v>92</v>
      </c>
      <c r="O460" s="172">
        <v>90</v>
      </c>
      <c r="P460" s="172">
        <v>43</v>
      </c>
      <c r="Q460" s="172">
        <v>28</v>
      </c>
      <c r="R460" s="172">
        <v>35</v>
      </c>
      <c r="S460" s="172">
        <v>42</v>
      </c>
      <c r="T460" s="172">
        <v>61</v>
      </c>
      <c r="U460" s="172">
        <v>54</v>
      </c>
      <c r="V460" s="172">
        <v>49</v>
      </c>
      <c r="W460" s="172">
        <v>43</v>
      </c>
      <c r="X460" s="172">
        <v>45</v>
      </c>
      <c r="Y460" s="172">
        <v>49</v>
      </c>
      <c r="Z460" s="172">
        <v>37</v>
      </c>
      <c r="AA460" s="172">
        <v>25</v>
      </c>
      <c r="AB460" s="172">
        <v>19</v>
      </c>
      <c r="AC460" s="172">
        <v>6</v>
      </c>
      <c r="AD460" s="172">
        <v>1</v>
      </c>
      <c r="AE460" s="172" t="s">
        <v>108</v>
      </c>
      <c r="AF460" s="172">
        <v>31</v>
      </c>
      <c r="AG460" s="178">
        <v>83</v>
      </c>
      <c r="AH460" s="178">
        <v>537</v>
      </c>
      <c r="AI460" s="178">
        <v>182</v>
      </c>
      <c r="AJ460" s="178">
        <v>88</v>
      </c>
      <c r="AK460" s="178">
        <v>26</v>
      </c>
      <c r="AL460" s="182"/>
      <c r="AM460" s="179" t="s">
        <v>865</v>
      </c>
      <c r="AN460" s="157"/>
    </row>
    <row r="461" spans="1:40" x14ac:dyDescent="0.45">
      <c r="A461" s="157">
        <v>462</v>
      </c>
      <c r="B461" s="180"/>
      <c r="C461" s="181"/>
      <c r="D461" s="169"/>
      <c r="E461" s="182"/>
      <c r="F461" s="176" t="s">
        <v>866</v>
      </c>
      <c r="G461" s="184">
        <v>13</v>
      </c>
      <c r="H461" s="183">
        <f t="shared" si="29"/>
        <v>39</v>
      </c>
      <c r="I461" s="172">
        <v>16</v>
      </c>
      <c r="J461" s="172">
        <v>23</v>
      </c>
      <c r="K461" s="177" t="s">
        <v>108</v>
      </c>
      <c r="L461" s="172">
        <v>2</v>
      </c>
      <c r="M461" s="172">
        <v>6</v>
      </c>
      <c r="N461" s="172">
        <v>4</v>
      </c>
      <c r="O461" s="172">
        <v>2</v>
      </c>
      <c r="P461" s="172" t="s">
        <v>108</v>
      </c>
      <c r="Q461" s="172">
        <v>1</v>
      </c>
      <c r="R461" s="172">
        <v>1</v>
      </c>
      <c r="S461" s="172">
        <v>4</v>
      </c>
      <c r="T461" s="172">
        <v>5</v>
      </c>
      <c r="U461" s="172">
        <v>3</v>
      </c>
      <c r="V461" s="172">
        <v>1</v>
      </c>
      <c r="W461" s="172">
        <v>1</v>
      </c>
      <c r="X461" s="172">
        <v>3</v>
      </c>
      <c r="Y461" s="172">
        <v>2</v>
      </c>
      <c r="Z461" s="172">
        <v>3</v>
      </c>
      <c r="AA461" s="172" t="s">
        <v>108</v>
      </c>
      <c r="AB461" s="172">
        <v>1</v>
      </c>
      <c r="AC461" s="172" t="s">
        <v>108</v>
      </c>
      <c r="AD461" s="172" t="s">
        <v>108</v>
      </c>
      <c r="AE461" s="172" t="s">
        <v>108</v>
      </c>
      <c r="AF461" s="172" t="s">
        <v>108</v>
      </c>
      <c r="AG461" s="178">
        <v>8</v>
      </c>
      <c r="AH461" s="178">
        <v>22</v>
      </c>
      <c r="AI461" s="178">
        <v>9</v>
      </c>
      <c r="AJ461" s="178">
        <v>4</v>
      </c>
      <c r="AK461" s="178">
        <v>1</v>
      </c>
      <c r="AL461" s="182"/>
      <c r="AM461" s="179" t="s">
        <v>866</v>
      </c>
      <c r="AN461" s="157"/>
    </row>
    <row r="462" spans="1:40" x14ac:dyDescent="0.45">
      <c r="A462" s="157">
        <v>463</v>
      </c>
      <c r="B462" s="180"/>
      <c r="C462" s="181"/>
      <c r="D462" s="169"/>
      <c r="E462" s="182"/>
      <c r="F462" s="176" t="s">
        <v>867</v>
      </c>
      <c r="G462" s="184">
        <v>27</v>
      </c>
      <c r="H462" s="183">
        <f t="shared" si="29"/>
        <v>99</v>
      </c>
      <c r="I462" s="172">
        <v>45</v>
      </c>
      <c r="J462" s="172">
        <v>54</v>
      </c>
      <c r="K462" s="177">
        <v>2</v>
      </c>
      <c r="L462" s="172">
        <v>5</v>
      </c>
      <c r="M462" s="172">
        <v>8</v>
      </c>
      <c r="N462" s="172">
        <v>3</v>
      </c>
      <c r="O462" s="172">
        <v>4</v>
      </c>
      <c r="P462" s="172">
        <v>2</v>
      </c>
      <c r="Q462" s="172" t="s">
        <v>108</v>
      </c>
      <c r="R462" s="172">
        <v>3</v>
      </c>
      <c r="S462" s="172">
        <v>13</v>
      </c>
      <c r="T462" s="172">
        <v>7</v>
      </c>
      <c r="U462" s="172">
        <v>4</v>
      </c>
      <c r="V462" s="172">
        <v>3</v>
      </c>
      <c r="W462" s="172">
        <v>1</v>
      </c>
      <c r="X462" s="172">
        <v>7</v>
      </c>
      <c r="Y462" s="172">
        <v>9</v>
      </c>
      <c r="Z462" s="172">
        <v>9</v>
      </c>
      <c r="AA462" s="172">
        <v>5</v>
      </c>
      <c r="AB462" s="172">
        <v>5</v>
      </c>
      <c r="AC462" s="172">
        <v>8</v>
      </c>
      <c r="AD462" s="172">
        <v>1</v>
      </c>
      <c r="AE462" s="172" t="s">
        <v>108</v>
      </c>
      <c r="AF462" s="172" t="s">
        <v>108</v>
      </c>
      <c r="AG462" s="178">
        <v>15</v>
      </c>
      <c r="AH462" s="178">
        <v>40</v>
      </c>
      <c r="AI462" s="178">
        <v>44</v>
      </c>
      <c r="AJ462" s="178">
        <v>28</v>
      </c>
      <c r="AK462" s="178">
        <v>14</v>
      </c>
      <c r="AL462" s="182"/>
      <c r="AM462" s="179" t="s">
        <v>867</v>
      </c>
      <c r="AN462" s="157"/>
    </row>
    <row r="463" spans="1:40" x14ac:dyDescent="0.45">
      <c r="A463" s="157">
        <v>464</v>
      </c>
      <c r="B463" s="180"/>
      <c r="C463" s="181"/>
      <c r="D463" s="169"/>
      <c r="E463" s="182"/>
      <c r="F463" s="176" t="s">
        <v>868</v>
      </c>
      <c r="G463" s="184">
        <v>39</v>
      </c>
      <c r="H463" s="183">
        <f t="shared" si="29"/>
        <v>113</v>
      </c>
      <c r="I463" s="172">
        <v>59</v>
      </c>
      <c r="J463" s="172">
        <v>54</v>
      </c>
      <c r="K463" s="177">
        <v>4</v>
      </c>
      <c r="L463" s="172">
        <v>5</v>
      </c>
      <c r="M463" s="172">
        <v>4</v>
      </c>
      <c r="N463" s="172">
        <v>6</v>
      </c>
      <c r="O463" s="172">
        <v>1</v>
      </c>
      <c r="P463" s="172">
        <v>3</v>
      </c>
      <c r="Q463" s="172">
        <v>4</v>
      </c>
      <c r="R463" s="172">
        <v>4</v>
      </c>
      <c r="S463" s="172">
        <v>6</v>
      </c>
      <c r="T463" s="172">
        <v>7</v>
      </c>
      <c r="U463" s="172">
        <v>5</v>
      </c>
      <c r="V463" s="172">
        <v>8</v>
      </c>
      <c r="W463" s="172">
        <v>11</v>
      </c>
      <c r="X463" s="172">
        <v>14</v>
      </c>
      <c r="Y463" s="172">
        <v>10</v>
      </c>
      <c r="Z463" s="172">
        <v>6</v>
      </c>
      <c r="AA463" s="172">
        <v>7</v>
      </c>
      <c r="AB463" s="172">
        <v>6</v>
      </c>
      <c r="AC463" s="172">
        <v>1</v>
      </c>
      <c r="AD463" s="172" t="s">
        <v>108</v>
      </c>
      <c r="AE463" s="172" t="s">
        <v>108</v>
      </c>
      <c r="AF463" s="172">
        <v>1</v>
      </c>
      <c r="AG463" s="178">
        <v>13</v>
      </c>
      <c r="AH463" s="178">
        <v>55</v>
      </c>
      <c r="AI463" s="178">
        <v>44</v>
      </c>
      <c r="AJ463" s="178">
        <v>20</v>
      </c>
      <c r="AK463" s="178">
        <v>7</v>
      </c>
      <c r="AL463" s="182"/>
      <c r="AM463" s="179" t="s">
        <v>868</v>
      </c>
      <c r="AN463" s="157"/>
    </row>
    <row r="464" spans="1:40" x14ac:dyDescent="0.45">
      <c r="A464" s="157">
        <v>465</v>
      </c>
      <c r="B464" s="180"/>
      <c r="C464" s="181"/>
      <c r="D464" s="169"/>
      <c r="E464" s="182"/>
      <c r="F464" s="176" t="s">
        <v>869</v>
      </c>
      <c r="G464" s="184">
        <v>93</v>
      </c>
      <c r="H464" s="183">
        <f t="shared" si="29"/>
        <v>317</v>
      </c>
      <c r="I464" s="172">
        <v>167</v>
      </c>
      <c r="J464" s="172">
        <v>150</v>
      </c>
      <c r="K464" s="177">
        <v>12</v>
      </c>
      <c r="L464" s="172">
        <v>10</v>
      </c>
      <c r="M464" s="172">
        <v>6</v>
      </c>
      <c r="N464" s="172">
        <v>28</v>
      </c>
      <c r="O464" s="172">
        <v>44</v>
      </c>
      <c r="P464" s="172">
        <v>7</v>
      </c>
      <c r="Q464" s="172">
        <v>13</v>
      </c>
      <c r="R464" s="172">
        <v>16</v>
      </c>
      <c r="S464" s="172">
        <v>18</v>
      </c>
      <c r="T464" s="172">
        <v>17</v>
      </c>
      <c r="U464" s="172">
        <v>17</v>
      </c>
      <c r="V464" s="172">
        <v>14</v>
      </c>
      <c r="W464" s="172">
        <v>14</v>
      </c>
      <c r="X464" s="172">
        <v>19</v>
      </c>
      <c r="Y464" s="172">
        <v>27</v>
      </c>
      <c r="Z464" s="172">
        <v>26</v>
      </c>
      <c r="AA464" s="172">
        <v>14</v>
      </c>
      <c r="AB464" s="172">
        <v>10</v>
      </c>
      <c r="AC464" s="172">
        <v>4</v>
      </c>
      <c r="AD464" s="172">
        <v>1</v>
      </c>
      <c r="AE464" s="172" t="s">
        <v>108</v>
      </c>
      <c r="AF464" s="172" t="s">
        <v>108</v>
      </c>
      <c r="AG464" s="178">
        <v>28</v>
      </c>
      <c r="AH464" s="178">
        <v>188</v>
      </c>
      <c r="AI464" s="178">
        <v>101</v>
      </c>
      <c r="AJ464" s="178">
        <v>55</v>
      </c>
      <c r="AK464" s="178">
        <v>15</v>
      </c>
      <c r="AL464" s="182"/>
      <c r="AM464" s="179" t="s">
        <v>869</v>
      </c>
      <c r="AN464" s="157"/>
    </row>
    <row r="465" spans="1:40" x14ac:dyDescent="0.45">
      <c r="A465" s="157">
        <v>466</v>
      </c>
      <c r="B465" s="180"/>
      <c r="C465" s="181"/>
      <c r="D465" s="169"/>
      <c r="E465" s="182"/>
      <c r="F465" s="176" t="s">
        <v>870</v>
      </c>
      <c r="G465" s="184">
        <v>12</v>
      </c>
      <c r="H465" s="183">
        <f t="shared" si="29"/>
        <v>33</v>
      </c>
      <c r="I465" s="172">
        <v>18</v>
      </c>
      <c r="J465" s="172">
        <v>15</v>
      </c>
      <c r="K465" s="177" t="s">
        <v>108</v>
      </c>
      <c r="L465" s="172">
        <v>1</v>
      </c>
      <c r="M465" s="172">
        <v>1</v>
      </c>
      <c r="N465" s="172">
        <v>2</v>
      </c>
      <c r="O465" s="172">
        <v>1</v>
      </c>
      <c r="P465" s="172">
        <v>1</v>
      </c>
      <c r="Q465" s="172" t="s">
        <v>108</v>
      </c>
      <c r="R465" s="172">
        <v>4</v>
      </c>
      <c r="S465" s="172">
        <v>1</v>
      </c>
      <c r="T465" s="172">
        <v>2</v>
      </c>
      <c r="U465" s="172">
        <v>5</v>
      </c>
      <c r="V465" s="172" t="s">
        <v>108</v>
      </c>
      <c r="W465" s="172">
        <v>2</v>
      </c>
      <c r="X465" s="172">
        <v>6</v>
      </c>
      <c r="Y465" s="172">
        <v>5</v>
      </c>
      <c r="Z465" s="172">
        <v>1</v>
      </c>
      <c r="AA465" s="172">
        <v>1</v>
      </c>
      <c r="AB465" s="172" t="s">
        <v>108</v>
      </c>
      <c r="AC465" s="172" t="s">
        <v>108</v>
      </c>
      <c r="AD465" s="172" t="s">
        <v>108</v>
      </c>
      <c r="AE465" s="172" t="s">
        <v>108</v>
      </c>
      <c r="AF465" s="172" t="s">
        <v>108</v>
      </c>
      <c r="AG465" s="178">
        <v>2</v>
      </c>
      <c r="AH465" s="178">
        <v>18</v>
      </c>
      <c r="AI465" s="178">
        <v>13</v>
      </c>
      <c r="AJ465" s="178">
        <v>2</v>
      </c>
      <c r="AK465" s="178" t="s">
        <v>108</v>
      </c>
      <c r="AL465" s="182"/>
      <c r="AM465" s="179" t="s">
        <v>870</v>
      </c>
      <c r="AN465" s="157"/>
    </row>
    <row r="466" spans="1:40" x14ac:dyDescent="0.45">
      <c r="A466" s="157">
        <v>467</v>
      </c>
      <c r="B466" s="180"/>
      <c r="C466" s="181"/>
      <c r="D466" s="169"/>
      <c r="E466" s="182"/>
      <c r="F466" s="176" t="s">
        <v>871</v>
      </c>
      <c r="G466" s="184">
        <v>25</v>
      </c>
      <c r="H466" s="183">
        <f t="shared" si="29"/>
        <v>80</v>
      </c>
      <c r="I466" s="172">
        <v>37</v>
      </c>
      <c r="J466" s="172">
        <v>43</v>
      </c>
      <c r="K466" s="177">
        <v>4</v>
      </c>
      <c r="L466" s="172">
        <v>4</v>
      </c>
      <c r="M466" s="172">
        <v>8</v>
      </c>
      <c r="N466" s="172">
        <v>3</v>
      </c>
      <c r="O466" s="172">
        <v>2</v>
      </c>
      <c r="P466" s="172" t="s">
        <v>108</v>
      </c>
      <c r="Q466" s="172">
        <v>3</v>
      </c>
      <c r="R466" s="172">
        <v>7</v>
      </c>
      <c r="S466" s="172">
        <v>9</v>
      </c>
      <c r="T466" s="172">
        <v>3</v>
      </c>
      <c r="U466" s="172">
        <v>6</v>
      </c>
      <c r="V466" s="172">
        <v>3</v>
      </c>
      <c r="W466" s="172">
        <v>5</v>
      </c>
      <c r="X466" s="172">
        <v>12</v>
      </c>
      <c r="Y466" s="172">
        <v>6</v>
      </c>
      <c r="Z466" s="172">
        <v>2</v>
      </c>
      <c r="AA466" s="172">
        <v>1</v>
      </c>
      <c r="AB466" s="172" t="s">
        <v>108</v>
      </c>
      <c r="AC466" s="172">
        <v>2</v>
      </c>
      <c r="AD466" s="172" t="s">
        <v>108</v>
      </c>
      <c r="AE466" s="172" t="s">
        <v>108</v>
      </c>
      <c r="AF466" s="172" t="s">
        <v>108</v>
      </c>
      <c r="AG466" s="178">
        <v>16</v>
      </c>
      <c r="AH466" s="178">
        <v>41</v>
      </c>
      <c r="AI466" s="178">
        <v>23</v>
      </c>
      <c r="AJ466" s="178">
        <v>5</v>
      </c>
      <c r="AK466" s="178">
        <v>2</v>
      </c>
      <c r="AL466" s="182"/>
      <c r="AM466" s="179" t="s">
        <v>871</v>
      </c>
      <c r="AN466" s="157"/>
    </row>
    <row r="467" spans="1:40" x14ac:dyDescent="0.45">
      <c r="A467" s="157">
        <v>468</v>
      </c>
      <c r="B467" s="180"/>
      <c r="C467" s="181"/>
      <c r="D467" s="169"/>
      <c r="E467" s="182"/>
      <c r="F467" s="176" t="s">
        <v>872</v>
      </c>
      <c r="G467" s="184">
        <v>322</v>
      </c>
      <c r="H467" s="183">
        <f t="shared" si="29"/>
        <v>760</v>
      </c>
      <c r="I467" s="172">
        <v>389</v>
      </c>
      <c r="J467" s="172">
        <v>371</v>
      </c>
      <c r="K467" s="177">
        <v>58</v>
      </c>
      <c r="L467" s="172">
        <v>39</v>
      </c>
      <c r="M467" s="172">
        <v>30</v>
      </c>
      <c r="N467" s="172">
        <v>44</v>
      </c>
      <c r="O467" s="172">
        <v>39</v>
      </c>
      <c r="P467" s="172">
        <v>56</v>
      </c>
      <c r="Q467" s="172">
        <v>58</v>
      </c>
      <c r="R467" s="172">
        <v>45</v>
      </c>
      <c r="S467" s="172">
        <v>48</v>
      </c>
      <c r="T467" s="172">
        <v>58</v>
      </c>
      <c r="U467" s="172">
        <v>58</v>
      </c>
      <c r="V467" s="172">
        <v>40</v>
      </c>
      <c r="W467" s="172">
        <v>32</v>
      </c>
      <c r="X467" s="172">
        <v>34</v>
      </c>
      <c r="Y467" s="172">
        <v>34</v>
      </c>
      <c r="Z467" s="172">
        <v>36</v>
      </c>
      <c r="AA467" s="172">
        <v>14</v>
      </c>
      <c r="AB467" s="172">
        <v>8</v>
      </c>
      <c r="AC467" s="172">
        <v>4</v>
      </c>
      <c r="AD467" s="172" t="s">
        <v>108</v>
      </c>
      <c r="AE467" s="172" t="s">
        <v>108</v>
      </c>
      <c r="AF467" s="172">
        <v>25</v>
      </c>
      <c r="AG467" s="178">
        <v>127</v>
      </c>
      <c r="AH467" s="178">
        <v>478</v>
      </c>
      <c r="AI467" s="178">
        <v>130</v>
      </c>
      <c r="AJ467" s="178">
        <v>62</v>
      </c>
      <c r="AK467" s="178">
        <v>12</v>
      </c>
      <c r="AL467" s="182"/>
      <c r="AM467" s="179" t="s">
        <v>872</v>
      </c>
      <c r="AN467" s="157"/>
    </row>
    <row r="468" spans="1:40" x14ac:dyDescent="0.45">
      <c r="A468" s="157">
        <v>469</v>
      </c>
      <c r="B468" s="180"/>
      <c r="C468" s="181"/>
      <c r="D468" s="169"/>
      <c r="E468" s="182"/>
      <c r="F468" s="176" t="s">
        <v>873</v>
      </c>
      <c r="G468" s="184">
        <v>446</v>
      </c>
      <c r="H468" s="183">
        <f t="shared" si="29"/>
        <v>1009</v>
      </c>
      <c r="I468" s="172">
        <v>501</v>
      </c>
      <c r="J468" s="172">
        <v>508</v>
      </c>
      <c r="K468" s="177">
        <v>29</v>
      </c>
      <c r="L468" s="172">
        <v>54</v>
      </c>
      <c r="M468" s="172">
        <v>42</v>
      </c>
      <c r="N468" s="172">
        <v>53</v>
      </c>
      <c r="O468" s="172">
        <v>82</v>
      </c>
      <c r="P468" s="172">
        <v>50</v>
      </c>
      <c r="Q468" s="172">
        <v>52</v>
      </c>
      <c r="R468" s="172">
        <v>48</v>
      </c>
      <c r="S468" s="172">
        <v>68</v>
      </c>
      <c r="T468" s="172">
        <v>72</v>
      </c>
      <c r="U468" s="172">
        <v>70</v>
      </c>
      <c r="V468" s="172">
        <v>69</v>
      </c>
      <c r="W468" s="172">
        <v>39</v>
      </c>
      <c r="X468" s="172">
        <v>38</v>
      </c>
      <c r="Y468" s="172">
        <v>70</v>
      </c>
      <c r="Z468" s="172">
        <v>62</v>
      </c>
      <c r="AA468" s="172">
        <v>35</v>
      </c>
      <c r="AB468" s="172">
        <v>22</v>
      </c>
      <c r="AC468" s="172">
        <v>12</v>
      </c>
      <c r="AD468" s="172">
        <v>3</v>
      </c>
      <c r="AE468" s="172">
        <v>1</v>
      </c>
      <c r="AF468" s="172">
        <v>38</v>
      </c>
      <c r="AG468" s="178">
        <v>125</v>
      </c>
      <c r="AH468" s="178">
        <v>603</v>
      </c>
      <c r="AI468" s="178">
        <v>243</v>
      </c>
      <c r="AJ468" s="178">
        <v>135</v>
      </c>
      <c r="AK468" s="178">
        <v>38</v>
      </c>
      <c r="AL468" s="182"/>
      <c r="AM468" s="179" t="s">
        <v>873</v>
      </c>
      <c r="AN468" s="157"/>
    </row>
    <row r="469" spans="1:40" x14ac:dyDescent="0.45">
      <c r="A469" s="157">
        <v>470</v>
      </c>
      <c r="B469" s="180"/>
      <c r="C469" s="181"/>
      <c r="D469" s="169"/>
      <c r="E469" s="182"/>
      <c r="F469" s="176" t="s">
        <v>874</v>
      </c>
      <c r="G469" s="184">
        <v>57</v>
      </c>
      <c r="H469" s="183">
        <f t="shared" si="29"/>
        <v>169</v>
      </c>
      <c r="I469" s="172">
        <v>85</v>
      </c>
      <c r="J469" s="172">
        <v>84</v>
      </c>
      <c r="K469" s="177">
        <v>8</v>
      </c>
      <c r="L469" s="172">
        <v>14</v>
      </c>
      <c r="M469" s="172">
        <v>8</v>
      </c>
      <c r="N469" s="172">
        <v>9</v>
      </c>
      <c r="O469" s="172">
        <v>5</v>
      </c>
      <c r="P469" s="172">
        <v>3</v>
      </c>
      <c r="Q469" s="172">
        <v>10</v>
      </c>
      <c r="R469" s="172">
        <v>11</v>
      </c>
      <c r="S469" s="172">
        <v>16</v>
      </c>
      <c r="T469" s="172">
        <v>14</v>
      </c>
      <c r="U469" s="172">
        <v>14</v>
      </c>
      <c r="V469" s="172">
        <v>10</v>
      </c>
      <c r="W469" s="172">
        <v>11</v>
      </c>
      <c r="X469" s="172">
        <v>9</v>
      </c>
      <c r="Y469" s="172">
        <v>9</v>
      </c>
      <c r="Z469" s="172">
        <v>8</v>
      </c>
      <c r="AA469" s="172">
        <v>4</v>
      </c>
      <c r="AB469" s="172">
        <v>5</v>
      </c>
      <c r="AC469" s="172">
        <v>1</v>
      </c>
      <c r="AD469" s="172" t="s">
        <v>108</v>
      </c>
      <c r="AE469" s="172" t="s">
        <v>108</v>
      </c>
      <c r="AF469" s="172" t="s">
        <v>108</v>
      </c>
      <c r="AG469" s="178">
        <v>30</v>
      </c>
      <c r="AH469" s="178">
        <v>103</v>
      </c>
      <c r="AI469" s="178">
        <v>36</v>
      </c>
      <c r="AJ469" s="178">
        <v>18</v>
      </c>
      <c r="AK469" s="178">
        <v>6</v>
      </c>
      <c r="AL469" s="182"/>
      <c r="AM469" s="179" t="s">
        <v>874</v>
      </c>
      <c r="AN469" s="157"/>
    </row>
    <row r="470" spans="1:40" x14ac:dyDescent="0.45">
      <c r="A470" s="157">
        <v>471</v>
      </c>
      <c r="B470" s="180"/>
      <c r="C470" s="181"/>
      <c r="D470" s="169"/>
      <c r="E470" s="182"/>
      <c r="F470" s="176" t="s">
        <v>875</v>
      </c>
      <c r="G470" s="184">
        <v>201</v>
      </c>
      <c r="H470" s="183">
        <f t="shared" si="29"/>
        <v>520</v>
      </c>
      <c r="I470" s="172">
        <v>247</v>
      </c>
      <c r="J470" s="172">
        <v>273</v>
      </c>
      <c r="K470" s="177">
        <v>28</v>
      </c>
      <c r="L470" s="172">
        <v>32</v>
      </c>
      <c r="M470" s="172">
        <v>32</v>
      </c>
      <c r="N470" s="172">
        <v>30</v>
      </c>
      <c r="O470" s="172">
        <v>14</v>
      </c>
      <c r="P470" s="172">
        <v>26</v>
      </c>
      <c r="Q470" s="172">
        <v>42</v>
      </c>
      <c r="R470" s="172">
        <v>43</v>
      </c>
      <c r="S470" s="172">
        <v>33</v>
      </c>
      <c r="T470" s="172">
        <v>31</v>
      </c>
      <c r="U470" s="172">
        <v>24</v>
      </c>
      <c r="V470" s="172">
        <v>30</v>
      </c>
      <c r="W470" s="172">
        <v>27</v>
      </c>
      <c r="X470" s="172">
        <v>30</v>
      </c>
      <c r="Y470" s="172">
        <v>24</v>
      </c>
      <c r="Z470" s="172">
        <v>29</v>
      </c>
      <c r="AA470" s="172">
        <v>24</v>
      </c>
      <c r="AB470" s="172">
        <v>10</v>
      </c>
      <c r="AC470" s="172">
        <v>7</v>
      </c>
      <c r="AD470" s="172">
        <v>1</v>
      </c>
      <c r="AE470" s="172" t="s">
        <v>108</v>
      </c>
      <c r="AF470" s="172">
        <v>3</v>
      </c>
      <c r="AG470" s="178">
        <v>92</v>
      </c>
      <c r="AH470" s="178">
        <v>300</v>
      </c>
      <c r="AI470" s="178">
        <v>125</v>
      </c>
      <c r="AJ470" s="178">
        <v>71</v>
      </c>
      <c r="AK470" s="178">
        <v>18</v>
      </c>
      <c r="AL470" s="182"/>
      <c r="AM470" s="179" t="s">
        <v>875</v>
      </c>
      <c r="AN470" s="157"/>
    </row>
    <row r="471" spans="1:40" x14ac:dyDescent="0.45">
      <c r="A471" s="157">
        <v>472</v>
      </c>
      <c r="B471" s="180"/>
      <c r="C471" s="181"/>
      <c r="D471" s="169"/>
      <c r="E471" s="182"/>
      <c r="F471" s="176" t="s">
        <v>876</v>
      </c>
      <c r="G471" s="184">
        <v>121</v>
      </c>
      <c r="H471" s="183">
        <f t="shared" si="29"/>
        <v>480</v>
      </c>
      <c r="I471" s="172">
        <v>230</v>
      </c>
      <c r="J471" s="172">
        <v>250</v>
      </c>
      <c r="K471" s="177">
        <v>2</v>
      </c>
      <c r="L471" s="172">
        <v>8</v>
      </c>
      <c r="M471" s="172">
        <v>12</v>
      </c>
      <c r="N471" s="172">
        <v>8</v>
      </c>
      <c r="O471" s="172">
        <v>9</v>
      </c>
      <c r="P471" s="172">
        <v>16</v>
      </c>
      <c r="Q471" s="172">
        <v>13</v>
      </c>
      <c r="R471" s="172">
        <v>20</v>
      </c>
      <c r="S471" s="172">
        <v>33</v>
      </c>
      <c r="T471" s="172">
        <v>41</v>
      </c>
      <c r="U471" s="172">
        <v>39</v>
      </c>
      <c r="V471" s="172">
        <v>43</v>
      </c>
      <c r="W471" s="172">
        <v>32</v>
      </c>
      <c r="X471" s="172">
        <v>46</v>
      </c>
      <c r="Y471" s="172">
        <v>47</v>
      </c>
      <c r="Z471" s="172">
        <v>42</v>
      </c>
      <c r="AA471" s="172">
        <v>29</v>
      </c>
      <c r="AB471" s="172">
        <v>15</v>
      </c>
      <c r="AC471" s="172">
        <v>2</v>
      </c>
      <c r="AD471" s="172">
        <v>1</v>
      </c>
      <c r="AE471" s="172" t="s">
        <v>108</v>
      </c>
      <c r="AF471" s="172">
        <v>22</v>
      </c>
      <c r="AG471" s="178">
        <v>22</v>
      </c>
      <c r="AH471" s="178">
        <v>254</v>
      </c>
      <c r="AI471" s="178">
        <v>182</v>
      </c>
      <c r="AJ471" s="178">
        <v>89</v>
      </c>
      <c r="AK471" s="178">
        <v>18</v>
      </c>
      <c r="AL471" s="182"/>
      <c r="AM471" s="179" t="s">
        <v>876</v>
      </c>
      <c r="AN471" s="157"/>
    </row>
    <row r="472" spans="1:40" x14ac:dyDescent="0.45">
      <c r="A472" s="157">
        <v>473</v>
      </c>
      <c r="B472" s="180"/>
      <c r="C472" s="181"/>
      <c r="D472" s="169"/>
      <c r="E472" s="182"/>
      <c r="F472" s="176" t="s">
        <v>877</v>
      </c>
      <c r="G472" s="184">
        <v>169</v>
      </c>
      <c r="H472" s="183">
        <f t="shared" si="29"/>
        <v>334</v>
      </c>
      <c r="I472" s="172">
        <v>155</v>
      </c>
      <c r="J472" s="172">
        <v>179</v>
      </c>
      <c r="K472" s="177">
        <v>17</v>
      </c>
      <c r="L472" s="172">
        <v>7</v>
      </c>
      <c r="M472" s="172">
        <v>8</v>
      </c>
      <c r="N472" s="172">
        <v>19</v>
      </c>
      <c r="O472" s="172">
        <v>21</v>
      </c>
      <c r="P472" s="172">
        <v>21</v>
      </c>
      <c r="Q472" s="172">
        <v>18</v>
      </c>
      <c r="R472" s="172">
        <v>20</v>
      </c>
      <c r="S472" s="172">
        <v>19</v>
      </c>
      <c r="T472" s="172">
        <v>25</v>
      </c>
      <c r="U472" s="172">
        <v>16</v>
      </c>
      <c r="V472" s="172">
        <v>10</v>
      </c>
      <c r="W472" s="172">
        <v>8</v>
      </c>
      <c r="X472" s="172">
        <v>14</v>
      </c>
      <c r="Y472" s="172">
        <v>36</v>
      </c>
      <c r="Z472" s="172">
        <v>28</v>
      </c>
      <c r="AA472" s="172">
        <v>21</v>
      </c>
      <c r="AB472" s="172">
        <v>10</v>
      </c>
      <c r="AC472" s="172">
        <v>3</v>
      </c>
      <c r="AD472" s="172" t="s">
        <v>108</v>
      </c>
      <c r="AE472" s="172" t="s">
        <v>108</v>
      </c>
      <c r="AF472" s="172">
        <v>13</v>
      </c>
      <c r="AG472" s="178">
        <v>32</v>
      </c>
      <c r="AH472" s="178">
        <v>177</v>
      </c>
      <c r="AI472" s="178">
        <v>112</v>
      </c>
      <c r="AJ472" s="178">
        <v>62</v>
      </c>
      <c r="AK472" s="178">
        <v>13</v>
      </c>
      <c r="AL472" s="182"/>
      <c r="AM472" s="179" t="s">
        <v>877</v>
      </c>
      <c r="AN472" s="157"/>
    </row>
    <row r="473" spans="1:40" x14ac:dyDescent="0.45">
      <c r="A473" s="157">
        <v>474</v>
      </c>
      <c r="B473" s="180"/>
      <c r="C473" s="181"/>
      <c r="D473" s="169"/>
      <c r="E473" s="182"/>
      <c r="F473" s="176" t="s">
        <v>878</v>
      </c>
      <c r="G473" s="184">
        <v>100</v>
      </c>
      <c r="H473" s="183">
        <f t="shared" si="29"/>
        <v>167</v>
      </c>
      <c r="I473" s="172">
        <v>93</v>
      </c>
      <c r="J473" s="172">
        <v>74</v>
      </c>
      <c r="K473" s="177">
        <v>3</v>
      </c>
      <c r="L473" s="172">
        <v>3</v>
      </c>
      <c r="M473" s="172">
        <v>4</v>
      </c>
      <c r="N473" s="172">
        <v>14</v>
      </c>
      <c r="O473" s="172">
        <v>14</v>
      </c>
      <c r="P473" s="172">
        <v>5</v>
      </c>
      <c r="Q473" s="172">
        <v>7</v>
      </c>
      <c r="R473" s="172">
        <v>10</v>
      </c>
      <c r="S473" s="172">
        <v>15</v>
      </c>
      <c r="T473" s="172">
        <v>12</v>
      </c>
      <c r="U473" s="172">
        <v>7</v>
      </c>
      <c r="V473" s="172">
        <v>9</v>
      </c>
      <c r="W473" s="172">
        <v>9</v>
      </c>
      <c r="X473" s="172">
        <v>3</v>
      </c>
      <c r="Y473" s="172">
        <v>14</v>
      </c>
      <c r="Z473" s="172">
        <v>6</v>
      </c>
      <c r="AA473" s="172">
        <v>5</v>
      </c>
      <c r="AB473" s="172">
        <v>5</v>
      </c>
      <c r="AC473" s="172">
        <v>1</v>
      </c>
      <c r="AD473" s="172" t="s">
        <v>108</v>
      </c>
      <c r="AE473" s="172" t="s">
        <v>108</v>
      </c>
      <c r="AF473" s="172">
        <v>21</v>
      </c>
      <c r="AG473" s="178">
        <v>10</v>
      </c>
      <c r="AH473" s="178">
        <v>102</v>
      </c>
      <c r="AI473" s="178">
        <v>34</v>
      </c>
      <c r="AJ473" s="178">
        <v>17</v>
      </c>
      <c r="AK473" s="178">
        <v>6</v>
      </c>
      <c r="AL473" s="182"/>
      <c r="AM473" s="179" t="s">
        <v>878</v>
      </c>
      <c r="AN473" s="157"/>
    </row>
    <row r="474" spans="1:40" x14ac:dyDescent="0.45">
      <c r="A474" s="157">
        <v>475</v>
      </c>
      <c r="B474" s="180"/>
      <c r="C474" s="181"/>
      <c r="D474" s="169"/>
      <c r="E474" s="182"/>
      <c r="F474" s="176" t="s">
        <v>879</v>
      </c>
      <c r="G474" s="184">
        <v>220</v>
      </c>
      <c r="H474" s="183">
        <f t="shared" si="29"/>
        <v>553</v>
      </c>
      <c r="I474" s="172">
        <v>276</v>
      </c>
      <c r="J474" s="172">
        <v>277</v>
      </c>
      <c r="K474" s="177">
        <v>26</v>
      </c>
      <c r="L474" s="172">
        <v>35</v>
      </c>
      <c r="M474" s="172">
        <v>32</v>
      </c>
      <c r="N474" s="172">
        <v>31</v>
      </c>
      <c r="O474" s="172">
        <v>39</v>
      </c>
      <c r="P474" s="172">
        <v>29</v>
      </c>
      <c r="Q474" s="172">
        <v>31</v>
      </c>
      <c r="R474" s="172">
        <v>39</v>
      </c>
      <c r="S474" s="172">
        <v>41</v>
      </c>
      <c r="T474" s="172">
        <v>38</v>
      </c>
      <c r="U474" s="172">
        <v>34</v>
      </c>
      <c r="V474" s="172">
        <v>32</v>
      </c>
      <c r="W474" s="172">
        <v>26</v>
      </c>
      <c r="X474" s="172">
        <v>25</v>
      </c>
      <c r="Y474" s="172">
        <v>29</v>
      </c>
      <c r="Z474" s="172">
        <v>27</v>
      </c>
      <c r="AA474" s="172">
        <v>15</v>
      </c>
      <c r="AB474" s="172">
        <v>7</v>
      </c>
      <c r="AC474" s="172">
        <v>2</v>
      </c>
      <c r="AD474" s="172" t="s">
        <v>108</v>
      </c>
      <c r="AE474" s="172" t="s">
        <v>108</v>
      </c>
      <c r="AF474" s="172">
        <v>15</v>
      </c>
      <c r="AG474" s="178">
        <v>93</v>
      </c>
      <c r="AH474" s="178">
        <v>340</v>
      </c>
      <c r="AI474" s="178">
        <v>105</v>
      </c>
      <c r="AJ474" s="178">
        <v>51</v>
      </c>
      <c r="AK474" s="178">
        <v>9</v>
      </c>
      <c r="AL474" s="182"/>
      <c r="AM474" s="179" t="s">
        <v>879</v>
      </c>
      <c r="AN474" s="157"/>
    </row>
    <row r="475" spans="1:40" x14ac:dyDescent="0.45">
      <c r="A475" s="157">
        <v>476</v>
      </c>
      <c r="B475" s="180"/>
      <c r="C475" s="181"/>
      <c r="D475" s="169"/>
      <c r="E475" s="182"/>
      <c r="F475" s="176" t="s">
        <v>880</v>
      </c>
      <c r="G475" s="184">
        <v>393</v>
      </c>
      <c r="H475" s="183">
        <f t="shared" si="29"/>
        <v>960</v>
      </c>
      <c r="I475" s="172">
        <v>475</v>
      </c>
      <c r="J475" s="172">
        <v>485</v>
      </c>
      <c r="K475" s="177">
        <v>47</v>
      </c>
      <c r="L475" s="172">
        <v>59</v>
      </c>
      <c r="M475" s="172">
        <v>49</v>
      </c>
      <c r="N475" s="172">
        <v>28</v>
      </c>
      <c r="O475" s="172">
        <v>49</v>
      </c>
      <c r="P475" s="172">
        <v>49</v>
      </c>
      <c r="Q475" s="172">
        <v>53</v>
      </c>
      <c r="R475" s="172">
        <v>73</v>
      </c>
      <c r="S475" s="172">
        <v>79</v>
      </c>
      <c r="T475" s="172">
        <v>65</v>
      </c>
      <c r="U475" s="172">
        <v>62</v>
      </c>
      <c r="V475" s="172">
        <v>52</v>
      </c>
      <c r="W475" s="172">
        <v>64</v>
      </c>
      <c r="X475" s="172">
        <v>43</v>
      </c>
      <c r="Y475" s="172">
        <v>60</v>
      </c>
      <c r="Z475" s="172">
        <v>39</v>
      </c>
      <c r="AA475" s="172">
        <v>47</v>
      </c>
      <c r="AB475" s="172">
        <v>20</v>
      </c>
      <c r="AC475" s="172">
        <v>9</v>
      </c>
      <c r="AD475" s="172">
        <v>4</v>
      </c>
      <c r="AE475" s="172" t="s">
        <v>108</v>
      </c>
      <c r="AF475" s="172">
        <v>9</v>
      </c>
      <c r="AG475" s="178">
        <v>155</v>
      </c>
      <c r="AH475" s="178">
        <v>574</v>
      </c>
      <c r="AI475" s="178">
        <v>222</v>
      </c>
      <c r="AJ475" s="178">
        <v>119</v>
      </c>
      <c r="AK475" s="178">
        <v>33</v>
      </c>
      <c r="AL475" s="182"/>
      <c r="AM475" s="179" t="s">
        <v>880</v>
      </c>
      <c r="AN475" s="157"/>
    </row>
    <row r="476" spans="1:40" x14ac:dyDescent="0.45">
      <c r="A476" s="157">
        <v>477</v>
      </c>
      <c r="B476" s="180"/>
      <c r="C476" s="181"/>
      <c r="D476" s="169"/>
      <c r="E476" s="182"/>
      <c r="F476" s="176" t="s">
        <v>881</v>
      </c>
      <c r="G476" s="184">
        <v>486</v>
      </c>
      <c r="H476" s="183">
        <f t="shared" si="29"/>
        <v>1132</v>
      </c>
      <c r="I476" s="172">
        <v>532</v>
      </c>
      <c r="J476" s="172">
        <v>600</v>
      </c>
      <c r="K476" s="177">
        <v>44</v>
      </c>
      <c r="L476" s="172">
        <v>44</v>
      </c>
      <c r="M476" s="172">
        <v>44</v>
      </c>
      <c r="N476" s="172">
        <v>51</v>
      </c>
      <c r="O476" s="172">
        <v>46</v>
      </c>
      <c r="P476" s="172">
        <v>64</v>
      </c>
      <c r="Q476" s="172">
        <v>51</v>
      </c>
      <c r="R476" s="172">
        <v>79</v>
      </c>
      <c r="S476" s="172">
        <v>69</v>
      </c>
      <c r="T476" s="172">
        <v>66</v>
      </c>
      <c r="U476" s="172">
        <v>80</v>
      </c>
      <c r="V476" s="172">
        <v>85</v>
      </c>
      <c r="W476" s="172">
        <v>62</v>
      </c>
      <c r="X476" s="172">
        <v>79</v>
      </c>
      <c r="Y476" s="172">
        <v>71</v>
      </c>
      <c r="Z476" s="172">
        <v>65</v>
      </c>
      <c r="AA476" s="172">
        <v>54</v>
      </c>
      <c r="AB476" s="172">
        <v>46</v>
      </c>
      <c r="AC476" s="172">
        <v>11</v>
      </c>
      <c r="AD476" s="172" t="s">
        <v>108</v>
      </c>
      <c r="AE476" s="172" t="s">
        <v>108</v>
      </c>
      <c r="AF476" s="172">
        <v>21</v>
      </c>
      <c r="AG476" s="178">
        <v>132</v>
      </c>
      <c r="AH476" s="178">
        <v>653</v>
      </c>
      <c r="AI476" s="178">
        <v>326</v>
      </c>
      <c r="AJ476" s="178">
        <v>176</v>
      </c>
      <c r="AK476" s="178">
        <v>57</v>
      </c>
      <c r="AL476" s="182"/>
      <c r="AM476" s="179" t="s">
        <v>881</v>
      </c>
      <c r="AN476" s="157"/>
    </row>
    <row r="477" spans="1:40" x14ac:dyDescent="0.45">
      <c r="A477" s="157">
        <v>478</v>
      </c>
      <c r="B477" s="180"/>
      <c r="C477" s="181"/>
      <c r="D477" s="169"/>
      <c r="E477" s="182"/>
      <c r="F477" s="176" t="s">
        <v>882</v>
      </c>
      <c r="G477" s="184">
        <v>291</v>
      </c>
      <c r="H477" s="183">
        <f t="shared" si="29"/>
        <v>653</v>
      </c>
      <c r="I477" s="172">
        <v>322</v>
      </c>
      <c r="J477" s="172">
        <v>331</v>
      </c>
      <c r="K477" s="177">
        <v>24</v>
      </c>
      <c r="L477" s="172">
        <v>25</v>
      </c>
      <c r="M477" s="172">
        <v>25</v>
      </c>
      <c r="N477" s="172">
        <v>55</v>
      </c>
      <c r="O477" s="172">
        <v>48</v>
      </c>
      <c r="P477" s="172">
        <v>43</v>
      </c>
      <c r="Q477" s="172">
        <v>28</v>
      </c>
      <c r="R477" s="172">
        <v>29</v>
      </c>
      <c r="S477" s="172">
        <v>37</v>
      </c>
      <c r="T477" s="172">
        <v>47</v>
      </c>
      <c r="U477" s="172">
        <v>32</v>
      </c>
      <c r="V477" s="172">
        <v>31</v>
      </c>
      <c r="W477" s="172">
        <v>38</v>
      </c>
      <c r="X477" s="172">
        <v>48</v>
      </c>
      <c r="Y477" s="172">
        <v>47</v>
      </c>
      <c r="Z477" s="172">
        <v>37</v>
      </c>
      <c r="AA477" s="172">
        <v>14</v>
      </c>
      <c r="AB477" s="172">
        <v>16</v>
      </c>
      <c r="AC477" s="172">
        <v>9</v>
      </c>
      <c r="AD477" s="172">
        <v>2</v>
      </c>
      <c r="AE477" s="172">
        <v>2</v>
      </c>
      <c r="AF477" s="172">
        <v>16</v>
      </c>
      <c r="AG477" s="178">
        <v>74</v>
      </c>
      <c r="AH477" s="178">
        <v>388</v>
      </c>
      <c r="AI477" s="178">
        <v>175</v>
      </c>
      <c r="AJ477" s="178">
        <v>80</v>
      </c>
      <c r="AK477" s="178">
        <v>29</v>
      </c>
      <c r="AL477" s="182"/>
      <c r="AM477" s="179" t="s">
        <v>882</v>
      </c>
      <c r="AN477" s="157"/>
    </row>
    <row r="478" spans="1:40" x14ac:dyDescent="0.45">
      <c r="A478" s="157">
        <v>479</v>
      </c>
      <c r="B478" s="180"/>
      <c r="C478" s="181"/>
      <c r="D478" s="169"/>
      <c r="E478" s="182"/>
      <c r="F478" s="176" t="s">
        <v>883</v>
      </c>
      <c r="G478" s="184">
        <v>88</v>
      </c>
      <c r="H478" s="183">
        <f t="shared" si="29"/>
        <v>270</v>
      </c>
      <c r="I478" s="172">
        <v>119</v>
      </c>
      <c r="J478" s="172">
        <v>151</v>
      </c>
      <c r="K478" s="177">
        <v>5</v>
      </c>
      <c r="L478" s="172">
        <v>5</v>
      </c>
      <c r="M478" s="172">
        <v>6</v>
      </c>
      <c r="N478" s="172">
        <v>12</v>
      </c>
      <c r="O478" s="172">
        <v>23</v>
      </c>
      <c r="P478" s="172">
        <v>7</v>
      </c>
      <c r="Q478" s="172">
        <v>3</v>
      </c>
      <c r="R478" s="172">
        <v>8</v>
      </c>
      <c r="S478" s="172">
        <v>14</v>
      </c>
      <c r="T478" s="172">
        <v>15</v>
      </c>
      <c r="U478" s="172">
        <v>13</v>
      </c>
      <c r="V478" s="172">
        <v>16</v>
      </c>
      <c r="W478" s="172">
        <v>6</v>
      </c>
      <c r="X478" s="172">
        <v>11</v>
      </c>
      <c r="Y478" s="172">
        <v>14</v>
      </c>
      <c r="Z478" s="172">
        <v>12</v>
      </c>
      <c r="AA478" s="172">
        <v>23</v>
      </c>
      <c r="AB478" s="172">
        <v>25</v>
      </c>
      <c r="AC478" s="172">
        <v>24</v>
      </c>
      <c r="AD478" s="172">
        <v>13</v>
      </c>
      <c r="AE478" s="172">
        <v>2</v>
      </c>
      <c r="AF478" s="172">
        <v>13</v>
      </c>
      <c r="AG478" s="178">
        <v>16</v>
      </c>
      <c r="AH478" s="178">
        <v>117</v>
      </c>
      <c r="AI478" s="178">
        <v>124</v>
      </c>
      <c r="AJ478" s="178">
        <v>99</v>
      </c>
      <c r="AK478" s="178">
        <v>64</v>
      </c>
      <c r="AL478" s="182"/>
      <c r="AM478" s="179" t="s">
        <v>883</v>
      </c>
      <c r="AN478" s="157"/>
    </row>
    <row r="479" spans="1:40" x14ac:dyDescent="0.45">
      <c r="A479" s="157">
        <v>480</v>
      </c>
      <c r="B479" s="180"/>
      <c r="C479" s="181"/>
      <c r="D479" s="169"/>
      <c r="E479" s="182"/>
      <c r="F479" s="176" t="s">
        <v>884</v>
      </c>
      <c r="G479" s="184">
        <v>89</v>
      </c>
      <c r="H479" s="183">
        <f t="shared" si="29"/>
        <v>271</v>
      </c>
      <c r="I479" s="172">
        <v>141</v>
      </c>
      <c r="J479" s="172">
        <v>130</v>
      </c>
      <c r="K479" s="177">
        <v>13</v>
      </c>
      <c r="L479" s="172">
        <v>19</v>
      </c>
      <c r="M479" s="172">
        <v>16</v>
      </c>
      <c r="N479" s="172">
        <v>20</v>
      </c>
      <c r="O479" s="172">
        <v>7</v>
      </c>
      <c r="P479" s="172">
        <v>4</v>
      </c>
      <c r="Q479" s="172">
        <v>9</v>
      </c>
      <c r="R479" s="172">
        <v>24</v>
      </c>
      <c r="S479" s="172">
        <v>24</v>
      </c>
      <c r="T479" s="172">
        <v>26</v>
      </c>
      <c r="U479" s="172">
        <v>14</v>
      </c>
      <c r="V479" s="172">
        <v>15</v>
      </c>
      <c r="W479" s="172">
        <v>10</v>
      </c>
      <c r="X479" s="172">
        <v>18</v>
      </c>
      <c r="Y479" s="172">
        <v>33</v>
      </c>
      <c r="Z479" s="172">
        <v>8</v>
      </c>
      <c r="AA479" s="172">
        <v>7</v>
      </c>
      <c r="AB479" s="172">
        <v>3</v>
      </c>
      <c r="AC479" s="172">
        <v>1</v>
      </c>
      <c r="AD479" s="172" t="s">
        <v>108</v>
      </c>
      <c r="AE479" s="172" t="s">
        <v>108</v>
      </c>
      <c r="AF479" s="172" t="s">
        <v>108</v>
      </c>
      <c r="AG479" s="178">
        <v>48</v>
      </c>
      <c r="AH479" s="178">
        <v>153</v>
      </c>
      <c r="AI479" s="178">
        <v>70</v>
      </c>
      <c r="AJ479" s="178">
        <v>19</v>
      </c>
      <c r="AK479" s="178">
        <v>4</v>
      </c>
      <c r="AL479" s="182"/>
      <c r="AM479" s="179" t="s">
        <v>884</v>
      </c>
      <c r="AN479" s="157"/>
    </row>
    <row r="480" spans="1:40" x14ac:dyDescent="0.45">
      <c r="A480" s="157">
        <v>481</v>
      </c>
      <c r="B480" s="180"/>
      <c r="C480" s="181"/>
      <c r="D480" s="169"/>
      <c r="E480" s="182"/>
      <c r="F480" s="176" t="s">
        <v>885</v>
      </c>
      <c r="G480" s="184">
        <v>20</v>
      </c>
      <c r="H480" s="183">
        <f t="shared" si="29"/>
        <v>58</v>
      </c>
      <c r="I480" s="172">
        <v>32</v>
      </c>
      <c r="J480" s="172">
        <v>26</v>
      </c>
      <c r="K480" s="177">
        <v>2</v>
      </c>
      <c r="L480" s="172">
        <v>2</v>
      </c>
      <c r="M480" s="172">
        <v>3</v>
      </c>
      <c r="N480" s="172">
        <v>4</v>
      </c>
      <c r="O480" s="172">
        <v>3</v>
      </c>
      <c r="P480" s="172">
        <v>3</v>
      </c>
      <c r="Q480" s="172">
        <v>5</v>
      </c>
      <c r="R480" s="172">
        <v>3</v>
      </c>
      <c r="S480" s="172">
        <v>3</v>
      </c>
      <c r="T480" s="172">
        <v>3</v>
      </c>
      <c r="U480" s="172">
        <v>2</v>
      </c>
      <c r="V480" s="172">
        <v>7</v>
      </c>
      <c r="W480" s="172">
        <v>7</v>
      </c>
      <c r="X480" s="172">
        <v>2</v>
      </c>
      <c r="Y480" s="172">
        <v>3</v>
      </c>
      <c r="Z480" s="172">
        <v>1</v>
      </c>
      <c r="AA480" s="172">
        <v>2</v>
      </c>
      <c r="AB480" s="172">
        <v>3</v>
      </c>
      <c r="AC480" s="172" t="s">
        <v>108</v>
      </c>
      <c r="AD480" s="172" t="s">
        <v>108</v>
      </c>
      <c r="AE480" s="172" t="s">
        <v>108</v>
      </c>
      <c r="AF480" s="172" t="s">
        <v>108</v>
      </c>
      <c r="AG480" s="178">
        <v>7</v>
      </c>
      <c r="AH480" s="178">
        <v>40</v>
      </c>
      <c r="AI480" s="178">
        <v>11</v>
      </c>
      <c r="AJ480" s="178">
        <v>6</v>
      </c>
      <c r="AK480" s="178">
        <v>3</v>
      </c>
      <c r="AL480" s="182"/>
      <c r="AM480" s="179" t="s">
        <v>885</v>
      </c>
      <c r="AN480" s="157"/>
    </row>
    <row r="481" spans="1:40" x14ac:dyDescent="0.45">
      <c r="A481" s="157">
        <v>482</v>
      </c>
      <c r="B481" s="180"/>
      <c r="C481" s="181"/>
      <c r="D481" s="169"/>
      <c r="E481" s="182"/>
      <c r="F481" s="176" t="s">
        <v>886</v>
      </c>
      <c r="G481" s="184">
        <v>12</v>
      </c>
      <c r="H481" s="183">
        <f t="shared" si="29"/>
        <v>133</v>
      </c>
      <c r="I481" s="172">
        <v>49</v>
      </c>
      <c r="J481" s="172">
        <v>84</v>
      </c>
      <c r="K481" s="177" t="s">
        <v>108</v>
      </c>
      <c r="L481" s="172" t="s">
        <v>108</v>
      </c>
      <c r="M481" s="172">
        <v>1</v>
      </c>
      <c r="N481" s="172">
        <v>3</v>
      </c>
      <c r="O481" s="172">
        <v>1</v>
      </c>
      <c r="P481" s="172">
        <v>1</v>
      </c>
      <c r="Q481" s="172" t="s">
        <v>108</v>
      </c>
      <c r="R481" s="172">
        <v>1</v>
      </c>
      <c r="S481" s="172">
        <v>2</v>
      </c>
      <c r="T481" s="172">
        <v>3</v>
      </c>
      <c r="U481" s="172">
        <v>2</v>
      </c>
      <c r="V481" s="172">
        <v>2</v>
      </c>
      <c r="W481" s="172">
        <v>1</v>
      </c>
      <c r="X481" s="172">
        <v>11</v>
      </c>
      <c r="Y481" s="172">
        <v>11</v>
      </c>
      <c r="Z481" s="172">
        <v>18</v>
      </c>
      <c r="AA481" s="172">
        <v>14</v>
      </c>
      <c r="AB481" s="172">
        <v>23</v>
      </c>
      <c r="AC481" s="172">
        <v>26</v>
      </c>
      <c r="AD481" s="172">
        <v>8</v>
      </c>
      <c r="AE481" s="172">
        <v>5</v>
      </c>
      <c r="AF481" s="172" t="s">
        <v>108</v>
      </c>
      <c r="AG481" s="178">
        <v>1</v>
      </c>
      <c r="AH481" s="178">
        <v>16</v>
      </c>
      <c r="AI481" s="178">
        <v>116</v>
      </c>
      <c r="AJ481" s="178">
        <v>94</v>
      </c>
      <c r="AK481" s="178">
        <v>62</v>
      </c>
      <c r="AL481" s="182"/>
      <c r="AM481" s="179" t="s">
        <v>886</v>
      </c>
      <c r="AN481" s="157"/>
    </row>
    <row r="482" spans="1:40" x14ac:dyDescent="0.45">
      <c r="A482" s="157">
        <v>483</v>
      </c>
      <c r="B482" s="180"/>
      <c r="C482" s="181"/>
      <c r="D482" s="169"/>
      <c r="E482" s="182"/>
      <c r="F482" s="176" t="s">
        <v>887</v>
      </c>
      <c r="G482" s="184">
        <v>218</v>
      </c>
      <c r="H482" s="183">
        <f t="shared" si="29"/>
        <v>491</v>
      </c>
      <c r="I482" s="172">
        <v>237</v>
      </c>
      <c r="J482" s="172">
        <v>254</v>
      </c>
      <c r="K482" s="177">
        <v>28</v>
      </c>
      <c r="L482" s="172">
        <v>37</v>
      </c>
      <c r="M482" s="172">
        <v>27</v>
      </c>
      <c r="N482" s="172">
        <v>44</v>
      </c>
      <c r="O482" s="172">
        <v>48</v>
      </c>
      <c r="P482" s="172">
        <v>26</v>
      </c>
      <c r="Q482" s="172">
        <v>21</v>
      </c>
      <c r="R482" s="172">
        <v>22</v>
      </c>
      <c r="S482" s="172">
        <v>41</v>
      </c>
      <c r="T482" s="172">
        <v>39</v>
      </c>
      <c r="U482" s="172">
        <v>22</v>
      </c>
      <c r="V482" s="172">
        <v>23</v>
      </c>
      <c r="W482" s="172">
        <v>19</v>
      </c>
      <c r="X482" s="172">
        <v>22</v>
      </c>
      <c r="Y482" s="172">
        <v>14</v>
      </c>
      <c r="Z482" s="172">
        <v>14</v>
      </c>
      <c r="AA482" s="172">
        <v>10</v>
      </c>
      <c r="AB482" s="172">
        <v>3</v>
      </c>
      <c r="AC482" s="172">
        <v>2</v>
      </c>
      <c r="AD482" s="172">
        <v>2</v>
      </c>
      <c r="AE482" s="172" t="s">
        <v>108</v>
      </c>
      <c r="AF482" s="172">
        <v>27</v>
      </c>
      <c r="AG482" s="178">
        <v>92</v>
      </c>
      <c r="AH482" s="178">
        <v>305</v>
      </c>
      <c r="AI482" s="178">
        <v>67</v>
      </c>
      <c r="AJ482" s="178">
        <v>31</v>
      </c>
      <c r="AK482" s="178">
        <v>7</v>
      </c>
      <c r="AL482" s="182"/>
      <c r="AM482" s="179" t="s">
        <v>887</v>
      </c>
      <c r="AN482" s="157"/>
    </row>
    <row r="483" spans="1:40" x14ac:dyDescent="0.45">
      <c r="A483" s="157">
        <v>484</v>
      </c>
      <c r="B483" s="180"/>
      <c r="C483" s="181"/>
      <c r="D483" s="169"/>
      <c r="E483" s="182"/>
      <c r="F483" s="176" t="s">
        <v>888</v>
      </c>
      <c r="G483" s="184">
        <v>355</v>
      </c>
      <c r="H483" s="183">
        <f t="shared" si="29"/>
        <v>785</v>
      </c>
      <c r="I483" s="172">
        <v>412</v>
      </c>
      <c r="J483" s="172">
        <v>373</v>
      </c>
      <c r="K483" s="177">
        <v>36</v>
      </c>
      <c r="L483" s="172">
        <v>55</v>
      </c>
      <c r="M483" s="172">
        <v>48</v>
      </c>
      <c r="N483" s="172">
        <v>60</v>
      </c>
      <c r="O483" s="172">
        <v>59</v>
      </c>
      <c r="P483" s="172">
        <v>39</v>
      </c>
      <c r="Q483" s="172">
        <v>42</v>
      </c>
      <c r="R483" s="172">
        <v>56</v>
      </c>
      <c r="S483" s="172">
        <v>66</v>
      </c>
      <c r="T483" s="172">
        <v>43</v>
      </c>
      <c r="U483" s="172">
        <v>51</v>
      </c>
      <c r="V483" s="172">
        <v>38</v>
      </c>
      <c r="W483" s="172">
        <v>28</v>
      </c>
      <c r="X483" s="172">
        <v>29</v>
      </c>
      <c r="Y483" s="172">
        <v>31</v>
      </c>
      <c r="Z483" s="172">
        <v>25</v>
      </c>
      <c r="AA483" s="172">
        <v>27</v>
      </c>
      <c r="AB483" s="172">
        <v>8</v>
      </c>
      <c r="AC483" s="172">
        <v>5</v>
      </c>
      <c r="AD483" s="172">
        <v>1</v>
      </c>
      <c r="AE483" s="172" t="s">
        <v>108</v>
      </c>
      <c r="AF483" s="172">
        <v>38</v>
      </c>
      <c r="AG483" s="178">
        <v>139</v>
      </c>
      <c r="AH483" s="178">
        <v>482</v>
      </c>
      <c r="AI483" s="178">
        <v>126</v>
      </c>
      <c r="AJ483" s="178">
        <v>66</v>
      </c>
      <c r="AK483" s="178">
        <v>14</v>
      </c>
      <c r="AL483" s="182"/>
      <c r="AM483" s="179" t="s">
        <v>888</v>
      </c>
      <c r="AN483" s="157"/>
    </row>
    <row r="484" spans="1:40" x14ac:dyDescent="0.45">
      <c r="A484" s="157">
        <v>485</v>
      </c>
      <c r="B484" s="180"/>
      <c r="C484" s="181"/>
      <c r="D484" s="169"/>
      <c r="E484" s="182"/>
      <c r="F484" s="176" t="s">
        <v>889</v>
      </c>
      <c r="G484" s="184">
        <v>206</v>
      </c>
      <c r="H484" s="183">
        <f t="shared" si="29"/>
        <v>437</v>
      </c>
      <c r="I484" s="172">
        <v>222</v>
      </c>
      <c r="J484" s="172">
        <v>215</v>
      </c>
      <c r="K484" s="177">
        <v>17</v>
      </c>
      <c r="L484" s="172">
        <v>22</v>
      </c>
      <c r="M484" s="172">
        <v>23</v>
      </c>
      <c r="N484" s="172">
        <v>37</v>
      </c>
      <c r="O484" s="172">
        <v>44</v>
      </c>
      <c r="P484" s="172">
        <v>20</v>
      </c>
      <c r="Q484" s="172">
        <v>23</v>
      </c>
      <c r="R484" s="172">
        <v>30</v>
      </c>
      <c r="S484" s="172">
        <v>22</v>
      </c>
      <c r="T484" s="172">
        <v>39</v>
      </c>
      <c r="U484" s="172">
        <v>19</v>
      </c>
      <c r="V484" s="172">
        <v>18</v>
      </c>
      <c r="W484" s="172">
        <v>14</v>
      </c>
      <c r="X484" s="172">
        <v>22</v>
      </c>
      <c r="Y484" s="172">
        <v>10</v>
      </c>
      <c r="Z484" s="172">
        <v>16</v>
      </c>
      <c r="AA484" s="172">
        <v>5</v>
      </c>
      <c r="AB484" s="172">
        <v>4</v>
      </c>
      <c r="AC484" s="172" t="s">
        <v>108</v>
      </c>
      <c r="AD484" s="172" t="s">
        <v>108</v>
      </c>
      <c r="AE484" s="172" t="s">
        <v>108</v>
      </c>
      <c r="AF484" s="172">
        <v>52</v>
      </c>
      <c r="AG484" s="178">
        <v>62</v>
      </c>
      <c r="AH484" s="178">
        <v>266</v>
      </c>
      <c r="AI484" s="178">
        <v>57</v>
      </c>
      <c r="AJ484" s="178">
        <v>25</v>
      </c>
      <c r="AK484" s="178">
        <v>4</v>
      </c>
      <c r="AL484" s="182"/>
      <c r="AM484" s="179" t="s">
        <v>889</v>
      </c>
      <c r="AN484" s="157"/>
    </row>
    <row r="485" spans="1:40" x14ac:dyDescent="0.45">
      <c r="A485" s="157">
        <v>487</v>
      </c>
      <c r="B485" s="180"/>
      <c r="C485" s="181"/>
      <c r="D485" s="169"/>
      <c r="E485" s="182"/>
      <c r="F485" s="176" t="s">
        <v>890</v>
      </c>
      <c r="G485" s="184">
        <v>914</v>
      </c>
      <c r="H485" s="183">
        <f t="shared" si="29"/>
        <v>2215</v>
      </c>
      <c r="I485" s="172">
        <v>1037</v>
      </c>
      <c r="J485" s="172">
        <v>1178</v>
      </c>
      <c r="K485" s="177">
        <v>100</v>
      </c>
      <c r="L485" s="172">
        <v>76</v>
      </c>
      <c r="M485" s="172">
        <v>83</v>
      </c>
      <c r="N485" s="172">
        <v>80</v>
      </c>
      <c r="O485" s="172">
        <v>118</v>
      </c>
      <c r="P485" s="172">
        <v>107</v>
      </c>
      <c r="Q485" s="172">
        <v>112</v>
      </c>
      <c r="R485" s="172">
        <v>104</v>
      </c>
      <c r="S485" s="172">
        <v>102</v>
      </c>
      <c r="T485" s="172">
        <v>152</v>
      </c>
      <c r="U485" s="172">
        <v>162</v>
      </c>
      <c r="V485" s="172">
        <v>139</v>
      </c>
      <c r="W485" s="172">
        <v>126</v>
      </c>
      <c r="X485" s="172">
        <v>139</v>
      </c>
      <c r="Y485" s="172">
        <v>128</v>
      </c>
      <c r="Z485" s="172">
        <v>131</v>
      </c>
      <c r="AA485" s="172">
        <v>135</v>
      </c>
      <c r="AB485" s="172">
        <v>94</v>
      </c>
      <c r="AC485" s="172">
        <v>69</v>
      </c>
      <c r="AD485" s="172">
        <v>22</v>
      </c>
      <c r="AE485" s="172">
        <v>1</v>
      </c>
      <c r="AF485" s="172">
        <v>35</v>
      </c>
      <c r="AG485" s="178">
        <v>259</v>
      </c>
      <c r="AH485" s="178">
        <v>1202</v>
      </c>
      <c r="AI485" s="178">
        <v>719</v>
      </c>
      <c r="AJ485" s="178">
        <v>452</v>
      </c>
      <c r="AK485" s="178">
        <v>186</v>
      </c>
      <c r="AL485" s="182"/>
      <c r="AM485" s="179" t="s">
        <v>890</v>
      </c>
      <c r="AN485" s="157"/>
    </row>
    <row r="486" spans="1:40" x14ac:dyDescent="0.45">
      <c r="A486" s="157">
        <v>488</v>
      </c>
      <c r="B486" s="180"/>
      <c r="C486" s="181"/>
      <c r="D486" s="169"/>
      <c r="E486" s="182"/>
      <c r="F486" s="176" t="s">
        <v>891</v>
      </c>
      <c r="G486" s="184">
        <v>203</v>
      </c>
      <c r="H486" s="183">
        <f t="shared" si="29"/>
        <v>494</v>
      </c>
      <c r="I486" s="172">
        <v>243</v>
      </c>
      <c r="J486" s="172">
        <v>251</v>
      </c>
      <c r="K486" s="177">
        <v>19</v>
      </c>
      <c r="L486" s="172">
        <v>19</v>
      </c>
      <c r="M486" s="172">
        <v>15</v>
      </c>
      <c r="N486" s="172">
        <v>14</v>
      </c>
      <c r="O486" s="172">
        <v>19</v>
      </c>
      <c r="P486" s="172">
        <v>14</v>
      </c>
      <c r="Q486" s="172">
        <v>28</v>
      </c>
      <c r="R486" s="172">
        <v>24</v>
      </c>
      <c r="S486" s="172">
        <v>30</v>
      </c>
      <c r="T486" s="172">
        <v>27</v>
      </c>
      <c r="U486" s="172">
        <v>36</v>
      </c>
      <c r="V486" s="172">
        <v>33</v>
      </c>
      <c r="W486" s="172">
        <v>39</v>
      </c>
      <c r="X486" s="172">
        <v>29</v>
      </c>
      <c r="Y486" s="172">
        <v>42</v>
      </c>
      <c r="Z486" s="172">
        <v>35</v>
      </c>
      <c r="AA486" s="172">
        <v>32</v>
      </c>
      <c r="AB486" s="172">
        <v>18</v>
      </c>
      <c r="AC486" s="172">
        <v>8</v>
      </c>
      <c r="AD486" s="172">
        <v>1</v>
      </c>
      <c r="AE486" s="172" t="s">
        <v>108</v>
      </c>
      <c r="AF486" s="172">
        <v>12</v>
      </c>
      <c r="AG486" s="178">
        <v>53</v>
      </c>
      <c r="AH486" s="178">
        <v>264</v>
      </c>
      <c r="AI486" s="178">
        <v>165</v>
      </c>
      <c r="AJ486" s="178">
        <v>94</v>
      </c>
      <c r="AK486" s="178">
        <v>27</v>
      </c>
      <c r="AL486" s="182"/>
      <c r="AM486" s="179" t="s">
        <v>891</v>
      </c>
      <c r="AN486" s="157"/>
    </row>
    <row r="487" spans="1:40" x14ac:dyDescent="0.45">
      <c r="A487" s="157">
        <v>489</v>
      </c>
      <c r="B487" s="180"/>
      <c r="C487" s="181"/>
      <c r="D487" s="169"/>
      <c r="E487" s="182"/>
      <c r="F487" s="176" t="s">
        <v>892</v>
      </c>
      <c r="G487" s="184">
        <v>68</v>
      </c>
      <c r="H487" s="183">
        <f t="shared" si="29"/>
        <v>143</v>
      </c>
      <c r="I487" s="172">
        <v>66</v>
      </c>
      <c r="J487" s="172">
        <v>77</v>
      </c>
      <c r="K487" s="177">
        <v>1</v>
      </c>
      <c r="L487" s="172">
        <v>3</v>
      </c>
      <c r="M487" s="172">
        <v>2</v>
      </c>
      <c r="N487" s="172">
        <v>7</v>
      </c>
      <c r="O487" s="172">
        <v>6</v>
      </c>
      <c r="P487" s="172">
        <v>5</v>
      </c>
      <c r="Q487" s="172">
        <v>7</v>
      </c>
      <c r="R487" s="172">
        <v>10</v>
      </c>
      <c r="S487" s="172">
        <v>10</v>
      </c>
      <c r="T487" s="172">
        <v>10</v>
      </c>
      <c r="U487" s="172">
        <v>12</v>
      </c>
      <c r="V487" s="172">
        <v>15</v>
      </c>
      <c r="W487" s="172">
        <v>7</v>
      </c>
      <c r="X487" s="172">
        <v>4</v>
      </c>
      <c r="Y487" s="172">
        <v>16</v>
      </c>
      <c r="Z487" s="172">
        <v>8</v>
      </c>
      <c r="AA487" s="172">
        <v>8</v>
      </c>
      <c r="AB487" s="172">
        <v>6</v>
      </c>
      <c r="AC487" s="172">
        <v>3</v>
      </c>
      <c r="AD487" s="172">
        <v>1</v>
      </c>
      <c r="AE487" s="172" t="s">
        <v>108</v>
      </c>
      <c r="AF487" s="172">
        <v>2</v>
      </c>
      <c r="AG487" s="178">
        <v>6</v>
      </c>
      <c r="AH487" s="178">
        <v>89</v>
      </c>
      <c r="AI487" s="178">
        <v>46</v>
      </c>
      <c r="AJ487" s="178">
        <v>26</v>
      </c>
      <c r="AK487" s="178">
        <v>10</v>
      </c>
      <c r="AL487" s="182"/>
      <c r="AM487" s="179" t="s">
        <v>892</v>
      </c>
      <c r="AN487" s="157"/>
    </row>
    <row r="488" spans="1:40" x14ac:dyDescent="0.45">
      <c r="A488" s="157">
        <v>486</v>
      </c>
      <c r="B488" s="180"/>
      <c r="C488" s="181"/>
      <c r="D488" s="169"/>
      <c r="E488" s="182"/>
      <c r="F488" s="176" t="s">
        <v>893</v>
      </c>
      <c r="G488" s="184">
        <v>114</v>
      </c>
      <c r="H488" s="183">
        <f>SUM(K488:AF488)</f>
        <v>297</v>
      </c>
      <c r="I488" s="172">
        <v>146</v>
      </c>
      <c r="J488" s="172">
        <v>151</v>
      </c>
      <c r="K488" s="177">
        <v>5</v>
      </c>
      <c r="L488" s="172">
        <v>7</v>
      </c>
      <c r="M488" s="172">
        <v>5</v>
      </c>
      <c r="N488" s="172">
        <v>16</v>
      </c>
      <c r="O488" s="172">
        <v>22</v>
      </c>
      <c r="P488" s="172">
        <v>11</v>
      </c>
      <c r="Q488" s="172">
        <v>11</v>
      </c>
      <c r="R488" s="172">
        <v>21</v>
      </c>
      <c r="S488" s="172">
        <v>15</v>
      </c>
      <c r="T488" s="172">
        <v>21</v>
      </c>
      <c r="U488" s="172">
        <v>30</v>
      </c>
      <c r="V488" s="172">
        <v>19</v>
      </c>
      <c r="W488" s="172">
        <v>18</v>
      </c>
      <c r="X488" s="172">
        <v>12</v>
      </c>
      <c r="Y488" s="172">
        <v>16</v>
      </c>
      <c r="Z488" s="172">
        <v>28</v>
      </c>
      <c r="AA488" s="172">
        <v>31</v>
      </c>
      <c r="AB488" s="172">
        <v>7</v>
      </c>
      <c r="AC488" s="172" t="s">
        <v>108</v>
      </c>
      <c r="AD488" s="172" t="s">
        <v>108</v>
      </c>
      <c r="AE488" s="172" t="s">
        <v>108</v>
      </c>
      <c r="AF488" s="172">
        <v>2</v>
      </c>
      <c r="AG488" s="178">
        <v>17</v>
      </c>
      <c r="AH488" s="178">
        <v>184</v>
      </c>
      <c r="AI488" s="178">
        <v>94</v>
      </c>
      <c r="AJ488" s="178">
        <v>66</v>
      </c>
      <c r="AK488" s="178">
        <v>7</v>
      </c>
      <c r="AL488" s="182"/>
      <c r="AM488" s="179" t="s">
        <v>893</v>
      </c>
      <c r="AN488" s="157"/>
    </row>
    <row r="489" spans="1:40" x14ac:dyDescent="0.45">
      <c r="A489" s="157">
        <v>490</v>
      </c>
      <c r="B489" s="180"/>
      <c r="C489" s="181"/>
      <c r="D489" s="169"/>
      <c r="E489" s="182"/>
      <c r="F489" s="176"/>
      <c r="G489" s="184"/>
      <c r="H489" s="183"/>
      <c r="I489" s="172"/>
      <c r="J489" s="172"/>
      <c r="K489" s="177"/>
      <c r="L489" s="172"/>
      <c r="M489" s="172"/>
      <c r="N489" s="172"/>
      <c r="O489" s="172"/>
      <c r="P489" s="172"/>
      <c r="Q489" s="172"/>
      <c r="R489" s="172"/>
      <c r="S489" s="172"/>
      <c r="T489" s="172"/>
      <c r="U489" s="172"/>
      <c r="V489" s="172"/>
      <c r="W489" s="172"/>
      <c r="X489" s="172"/>
      <c r="Y489" s="172"/>
      <c r="Z489" s="172"/>
      <c r="AA489" s="172"/>
      <c r="AB489" s="172"/>
      <c r="AC489" s="172"/>
      <c r="AD489" s="172"/>
      <c r="AE489" s="172"/>
      <c r="AF489" s="172"/>
      <c r="AG489" s="178"/>
      <c r="AH489" s="178"/>
      <c r="AI489" s="178"/>
      <c r="AJ489" s="178"/>
      <c r="AK489" s="178"/>
      <c r="AL489" s="182"/>
      <c r="AM489" s="179"/>
      <c r="AN489" s="157"/>
    </row>
    <row r="490" spans="1:40" x14ac:dyDescent="0.45">
      <c r="A490" s="157">
        <v>491</v>
      </c>
      <c r="B490" s="180"/>
      <c r="C490" s="181"/>
      <c r="D490" s="169"/>
      <c r="E490" s="182" t="s">
        <v>894</v>
      </c>
      <c r="F490" s="176"/>
      <c r="G490" s="184">
        <f>SUM(G491:G508)</f>
        <v>2259</v>
      </c>
      <c r="H490" s="183">
        <f>SUM(H491:H508)</f>
        <v>5682</v>
      </c>
      <c r="I490" s="183">
        <f>SUM(I491:I508)</f>
        <v>2803</v>
      </c>
      <c r="J490" s="183">
        <f>SUM(J491:J508)</f>
        <v>2879</v>
      </c>
      <c r="K490" s="184">
        <f>SUM(K491:K508)</f>
        <v>288</v>
      </c>
      <c r="L490" s="183">
        <f t="shared" ref="L490:AK490" si="30">SUM(L491:L508)</f>
        <v>235</v>
      </c>
      <c r="M490" s="183">
        <f t="shared" si="30"/>
        <v>253</v>
      </c>
      <c r="N490" s="183">
        <f t="shared" si="30"/>
        <v>242</v>
      </c>
      <c r="O490" s="183">
        <f t="shared" si="30"/>
        <v>274</v>
      </c>
      <c r="P490" s="183">
        <f t="shared" si="30"/>
        <v>363</v>
      </c>
      <c r="Q490" s="183">
        <f t="shared" si="30"/>
        <v>371</v>
      </c>
      <c r="R490" s="183">
        <f t="shared" si="30"/>
        <v>394</v>
      </c>
      <c r="S490" s="183">
        <f t="shared" si="30"/>
        <v>395</v>
      </c>
      <c r="T490" s="183">
        <f t="shared" si="30"/>
        <v>443</v>
      </c>
      <c r="U490" s="183">
        <f t="shared" si="30"/>
        <v>356</v>
      </c>
      <c r="V490" s="183">
        <f t="shared" si="30"/>
        <v>356</v>
      </c>
      <c r="W490" s="183">
        <f t="shared" si="30"/>
        <v>317</v>
      </c>
      <c r="X490" s="183">
        <f t="shared" si="30"/>
        <v>336</v>
      </c>
      <c r="Y490" s="183">
        <f t="shared" si="30"/>
        <v>371</v>
      </c>
      <c r="Z490" s="183">
        <f t="shared" si="30"/>
        <v>245</v>
      </c>
      <c r="AA490" s="183">
        <f t="shared" si="30"/>
        <v>194</v>
      </c>
      <c r="AB490" s="183">
        <f t="shared" si="30"/>
        <v>136</v>
      </c>
      <c r="AC490" s="183">
        <f t="shared" si="30"/>
        <v>49</v>
      </c>
      <c r="AD490" s="183">
        <f t="shared" si="30"/>
        <v>12</v>
      </c>
      <c r="AE490" s="183">
        <f t="shared" si="30"/>
        <v>2</v>
      </c>
      <c r="AF490" s="183">
        <f t="shared" si="30"/>
        <v>50</v>
      </c>
      <c r="AG490" s="184">
        <f t="shared" si="30"/>
        <v>776</v>
      </c>
      <c r="AH490" s="184">
        <f t="shared" si="30"/>
        <v>3511</v>
      </c>
      <c r="AI490" s="184">
        <f t="shared" si="30"/>
        <v>1345</v>
      </c>
      <c r="AJ490" s="184">
        <f t="shared" si="30"/>
        <v>638</v>
      </c>
      <c r="AK490" s="184">
        <f t="shared" si="30"/>
        <v>199</v>
      </c>
      <c r="AL490" s="182" t="s">
        <v>894</v>
      </c>
      <c r="AM490" s="179"/>
      <c r="AN490" s="157"/>
    </row>
    <row r="491" spans="1:40" x14ac:dyDescent="0.45">
      <c r="A491" s="157">
        <v>492</v>
      </c>
      <c r="B491" s="180"/>
      <c r="C491" s="181"/>
      <c r="D491" s="169"/>
      <c r="E491" s="182"/>
      <c r="F491" s="176" t="s">
        <v>895</v>
      </c>
      <c r="G491" s="184">
        <v>183</v>
      </c>
      <c r="H491" s="183">
        <f t="shared" ref="H491:H508" si="31">SUM(K491:AF491)</f>
        <v>336</v>
      </c>
      <c r="I491" s="172">
        <v>130</v>
      </c>
      <c r="J491" s="172">
        <v>206</v>
      </c>
      <c r="K491" s="177">
        <v>1</v>
      </c>
      <c r="L491" s="172">
        <v>2</v>
      </c>
      <c r="M491" s="172">
        <v>12</v>
      </c>
      <c r="N491" s="172">
        <v>21</v>
      </c>
      <c r="O491" s="172">
        <v>17</v>
      </c>
      <c r="P491" s="172">
        <v>7</v>
      </c>
      <c r="Q491" s="172">
        <v>5</v>
      </c>
      <c r="R491" s="172">
        <v>7</v>
      </c>
      <c r="S491" s="172">
        <v>18</v>
      </c>
      <c r="T491" s="172">
        <v>29</v>
      </c>
      <c r="U491" s="172">
        <v>12</v>
      </c>
      <c r="V491" s="172">
        <v>27</v>
      </c>
      <c r="W491" s="172">
        <v>20</v>
      </c>
      <c r="X491" s="172">
        <v>33</v>
      </c>
      <c r="Y491" s="172">
        <v>38</v>
      </c>
      <c r="Z491" s="172">
        <v>41</v>
      </c>
      <c r="AA491" s="172">
        <v>27</v>
      </c>
      <c r="AB491" s="172">
        <v>14</v>
      </c>
      <c r="AC491" s="172">
        <v>5</v>
      </c>
      <c r="AD491" s="172" t="s">
        <v>108</v>
      </c>
      <c r="AE491" s="172" t="s">
        <v>108</v>
      </c>
      <c r="AF491" s="172" t="s">
        <v>108</v>
      </c>
      <c r="AG491" s="178">
        <v>15</v>
      </c>
      <c r="AH491" s="178">
        <v>163</v>
      </c>
      <c r="AI491" s="178">
        <v>158</v>
      </c>
      <c r="AJ491" s="178">
        <v>87</v>
      </c>
      <c r="AK491" s="178">
        <v>19</v>
      </c>
      <c r="AL491" s="182"/>
      <c r="AM491" s="179" t="s">
        <v>895</v>
      </c>
      <c r="AN491" s="157"/>
    </row>
    <row r="492" spans="1:40" x14ac:dyDescent="0.45">
      <c r="A492" s="157">
        <v>493</v>
      </c>
      <c r="B492" s="180"/>
      <c r="C492" s="181"/>
      <c r="D492" s="169"/>
      <c r="E492" s="182"/>
      <c r="F492" s="176" t="s">
        <v>896</v>
      </c>
      <c r="G492" s="184">
        <v>118</v>
      </c>
      <c r="H492" s="183">
        <f t="shared" si="31"/>
        <v>321</v>
      </c>
      <c r="I492" s="172">
        <v>162</v>
      </c>
      <c r="J492" s="172">
        <v>159</v>
      </c>
      <c r="K492" s="177">
        <v>14</v>
      </c>
      <c r="L492" s="172">
        <v>13</v>
      </c>
      <c r="M492" s="172">
        <v>15</v>
      </c>
      <c r="N492" s="172">
        <v>18</v>
      </c>
      <c r="O492" s="172">
        <v>20</v>
      </c>
      <c r="P492" s="172">
        <v>12</v>
      </c>
      <c r="Q492" s="172">
        <v>10</v>
      </c>
      <c r="R492" s="172">
        <v>21</v>
      </c>
      <c r="S492" s="172">
        <v>25</v>
      </c>
      <c r="T492" s="172">
        <v>32</v>
      </c>
      <c r="U492" s="172">
        <v>27</v>
      </c>
      <c r="V492" s="172">
        <v>24</v>
      </c>
      <c r="W492" s="172">
        <v>8</v>
      </c>
      <c r="X492" s="172">
        <v>17</v>
      </c>
      <c r="Y492" s="172">
        <v>29</v>
      </c>
      <c r="Z492" s="172">
        <v>14</v>
      </c>
      <c r="AA492" s="172">
        <v>10</v>
      </c>
      <c r="AB492" s="172">
        <v>6</v>
      </c>
      <c r="AC492" s="172">
        <v>2</v>
      </c>
      <c r="AD492" s="172" t="s">
        <v>108</v>
      </c>
      <c r="AE492" s="172" t="s">
        <v>108</v>
      </c>
      <c r="AF492" s="172">
        <v>4</v>
      </c>
      <c r="AG492" s="178">
        <v>42</v>
      </c>
      <c r="AH492" s="178">
        <v>197</v>
      </c>
      <c r="AI492" s="178">
        <v>78</v>
      </c>
      <c r="AJ492" s="178">
        <v>32</v>
      </c>
      <c r="AK492" s="178">
        <v>8</v>
      </c>
      <c r="AL492" s="182"/>
      <c r="AM492" s="179" t="s">
        <v>896</v>
      </c>
      <c r="AN492" s="157"/>
    </row>
    <row r="493" spans="1:40" x14ac:dyDescent="0.45">
      <c r="A493" s="157">
        <v>494</v>
      </c>
      <c r="B493" s="180"/>
      <c r="C493" s="181"/>
      <c r="D493" s="169"/>
      <c r="E493" s="182"/>
      <c r="F493" s="176" t="s">
        <v>897</v>
      </c>
      <c r="G493" s="184">
        <v>128</v>
      </c>
      <c r="H493" s="183">
        <f t="shared" si="31"/>
        <v>357</v>
      </c>
      <c r="I493" s="172">
        <v>184</v>
      </c>
      <c r="J493" s="172">
        <v>173</v>
      </c>
      <c r="K493" s="177">
        <v>14</v>
      </c>
      <c r="L493" s="172">
        <v>18</v>
      </c>
      <c r="M493" s="172">
        <v>25</v>
      </c>
      <c r="N493" s="172">
        <v>21</v>
      </c>
      <c r="O493" s="172">
        <v>11</v>
      </c>
      <c r="P493" s="172">
        <v>21</v>
      </c>
      <c r="Q493" s="172">
        <v>14</v>
      </c>
      <c r="R493" s="172">
        <v>27</v>
      </c>
      <c r="S493" s="172">
        <v>39</v>
      </c>
      <c r="T493" s="172">
        <v>33</v>
      </c>
      <c r="U493" s="172">
        <v>18</v>
      </c>
      <c r="V493" s="172">
        <v>18</v>
      </c>
      <c r="W493" s="172">
        <v>14</v>
      </c>
      <c r="X493" s="172">
        <v>26</v>
      </c>
      <c r="Y493" s="172">
        <v>28</v>
      </c>
      <c r="Z493" s="172">
        <v>12</v>
      </c>
      <c r="AA493" s="172">
        <v>8</v>
      </c>
      <c r="AB493" s="172">
        <v>6</v>
      </c>
      <c r="AC493" s="172" t="s">
        <v>108</v>
      </c>
      <c r="AD493" s="172">
        <v>1</v>
      </c>
      <c r="AE493" s="172" t="s">
        <v>108</v>
      </c>
      <c r="AF493" s="172">
        <v>3</v>
      </c>
      <c r="AG493" s="178">
        <v>57</v>
      </c>
      <c r="AH493" s="178">
        <v>216</v>
      </c>
      <c r="AI493" s="178">
        <v>81</v>
      </c>
      <c r="AJ493" s="178">
        <v>27</v>
      </c>
      <c r="AK493" s="178">
        <v>7</v>
      </c>
      <c r="AL493" s="182"/>
      <c r="AM493" s="179" t="s">
        <v>897</v>
      </c>
      <c r="AN493" s="157"/>
    </row>
    <row r="494" spans="1:40" x14ac:dyDescent="0.45">
      <c r="A494" s="157">
        <v>495</v>
      </c>
      <c r="B494" s="180"/>
      <c r="C494" s="181"/>
      <c r="D494" s="169"/>
      <c r="E494" s="182"/>
      <c r="F494" s="176" t="s">
        <v>898</v>
      </c>
      <c r="G494" s="184">
        <v>4</v>
      </c>
      <c r="H494" s="183">
        <f t="shared" si="31"/>
        <v>14</v>
      </c>
      <c r="I494" s="172">
        <v>9</v>
      </c>
      <c r="J494" s="172">
        <v>5</v>
      </c>
      <c r="K494" s="177">
        <v>1</v>
      </c>
      <c r="L494" s="172">
        <v>2</v>
      </c>
      <c r="M494" s="172" t="s">
        <v>108</v>
      </c>
      <c r="N494" s="172" t="s">
        <v>108</v>
      </c>
      <c r="O494" s="172">
        <v>2</v>
      </c>
      <c r="P494" s="172" t="s">
        <v>108</v>
      </c>
      <c r="Q494" s="172">
        <v>1</v>
      </c>
      <c r="R494" s="172">
        <v>2</v>
      </c>
      <c r="S494" s="172" t="s">
        <v>108</v>
      </c>
      <c r="T494" s="172" t="s">
        <v>108</v>
      </c>
      <c r="U494" s="172">
        <v>1</v>
      </c>
      <c r="V494" s="172">
        <v>1</v>
      </c>
      <c r="W494" s="172">
        <v>2</v>
      </c>
      <c r="X494" s="172" t="s">
        <v>108</v>
      </c>
      <c r="Y494" s="172" t="s">
        <v>108</v>
      </c>
      <c r="Z494" s="172" t="s">
        <v>108</v>
      </c>
      <c r="AA494" s="172">
        <v>1</v>
      </c>
      <c r="AB494" s="172">
        <v>1</v>
      </c>
      <c r="AC494" s="172" t="s">
        <v>108</v>
      </c>
      <c r="AD494" s="172" t="s">
        <v>108</v>
      </c>
      <c r="AE494" s="172" t="s">
        <v>108</v>
      </c>
      <c r="AF494" s="172" t="s">
        <v>108</v>
      </c>
      <c r="AG494" s="178">
        <v>3</v>
      </c>
      <c r="AH494" s="178">
        <v>9</v>
      </c>
      <c r="AI494" s="178">
        <v>2</v>
      </c>
      <c r="AJ494" s="178">
        <v>2</v>
      </c>
      <c r="AK494" s="178">
        <v>1</v>
      </c>
      <c r="AL494" s="182"/>
      <c r="AM494" s="179" t="s">
        <v>898</v>
      </c>
      <c r="AN494" s="157"/>
    </row>
    <row r="495" spans="1:40" x14ac:dyDescent="0.45">
      <c r="A495" s="157">
        <v>496</v>
      </c>
      <c r="B495" s="180"/>
      <c r="C495" s="181"/>
      <c r="D495" s="169"/>
      <c r="E495" s="182"/>
      <c r="F495" s="176" t="s">
        <v>899</v>
      </c>
      <c r="G495" s="184">
        <v>36</v>
      </c>
      <c r="H495" s="183">
        <f t="shared" si="31"/>
        <v>117</v>
      </c>
      <c r="I495" s="172">
        <v>55</v>
      </c>
      <c r="J495" s="172">
        <v>62</v>
      </c>
      <c r="K495" s="177">
        <v>7</v>
      </c>
      <c r="L495" s="172">
        <v>3</v>
      </c>
      <c r="M495" s="172">
        <v>13</v>
      </c>
      <c r="N495" s="172">
        <v>9</v>
      </c>
      <c r="O495" s="172">
        <v>4</v>
      </c>
      <c r="P495" s="172">
        <v>6</v>
      </c>
      <c r="Q495" s="172">
        <v>7</v>
      </c>
      <c r="R495" s="172">
        <v>3</v>
      </c>
      <c r="S495" s="172">
        <v>17</v>
      </c>
      <c r="T495" s="172">
        <v>8</v>
      </c>
      <c r="U495" s="172">
        <v>8</v>
      </c>
      <c r="V495" s="172">
        <v>7</v>
      </c>
      <c r="W495" s="172">
        <v>5</v>
      </c>
      <c r="X495" s="172">
        <v>8</v>
      </c>
      <c r="Y495" s="172">
        <v>5</v>
      </c>
      <c r="Z495" s="172">
        <v>3</v>
      </c>
      <c r="AA495" s="172">
        <v>3</v>
      </c>
      <c r="AB495" s="172">
        <v>1</v>
      </c>
      <c r="AC495" s="172" t="s">
        <v>108</v>
      </c>
      <c r="AD495" s="172" t="s">
        <v>108</v>
      </c>
      <c r="AE495" s="172" t="s">
        <v>108</v>
      </c>
      <c r="AF495" s="172" t="s">
        <v>108</v>
      </c>
      <c r="AG495" s="178">
        <v>23</v>
      </c>
      <c r="AH495" s="178">
        <v>74</v>
      </c>
      <c r="AI495" s="178">
        <v>20</v>
      </c>
      <c r="AJ495" s="178">
        <v>7</v>
      </c>
      <c r="AK495" s="178">
        <v>1</v>
      </c>
      <c r="AL495" s="182"/>
      <c r="AM495" s="179" t="s">
        <v>899</v>
      </c>
      <c r="AN495" s="157"/>
    </row>
    <row r="496" spans="1:40" x14ac:dyDescent="0.45">
      <c r="A496" s="157">
        <v>497</v>
      </c>
      <c r="B496" s="180"/>
      <c r="C496" s="181"/>
      <c r="D496" s="169"/>
      <c r="E496" s="182"/>
      <c r="F496" s="176" t="s">
        <v>900</v>
      </c>
      <c r="G496" s="184">
        <v>186</v>
      </c>
      <c r="H496" s="183">
        <f t="shared" si="31"/>
        <v>423</v>
      </c>
      <c r="I496" s="172">
        <v>215</v>
      </c>
      <c r="J496" s="172">
        <v>208</v>
      </c>
      <c r="K496" s="177">
        <v>26</v>
      </c>
      <c r="L496" s="172">
        <v>13</v>
      </c>
      <c r="M496" s="172">
        <v>12</v>
      </c>
      <c r="N496" s="172">
        <v>11</v>
      </c>
      <c r="O496" s="172">
        <v>27</v>
      </c>
      <c r="P496" s="172">
        <v>31</v>
      </c>
      <c r="Q496" s="172">
        <v>27</v>
      </c>
      <c r="R496" s="172">
        <v>29</v>
      </c>
      <c r="S496" s="172">
        <v>17</v>
      </c>
      <c r="T496" s="172">
        <v>36</v>
      </c>
      <c r="U496" s="172">
        <v>34</v>
      </c>
      <c r="V496" s="172">
        <v>29</v>
      </c>
      <c r="W496" s="172">
        <v>30</v>
      </c>
      <c r="X496" s="172">
        <v>27</v>
      </c>
      <c r="Y496" s="172">
        <v>24</v>
      </c>
      <c r="Z496" s="172">
        <v>23</v>
      </c>
      <c r="AA496" s="172">
        <v>13</v>
      </c>
      <c r="AB496" s="172">
        <v>9</v>
      </c>
      <c r="AC496" s="172">
        <v>1</v>
      </c>
      <c r="AD496" s="172" t="s">
        <v>108</v>
      </c>
      <c r="AE496" s="172" t="s">
        <v>108</v>
      </c>
      <c r="AF496" s="172">
        <v>4</v>
      </c>
      <c r="AG496" s="178">
        <v>51</v>
      </c>
      <c r="AH496" s="178">
        <v>271</v>
      </c>
      <c r="AI496" s="178">
        <v>97</v>
      </c>
      <c r="AJ496" s="178">
        <v>46</v>
      </c>
      <c r="AK496" s="178">
        <v>10</v>
      </c>
      <c r="AL496" s="182"/>
      <c r="AM496" s="179" t="s">
        <v>900</v>
      </c>
      <c r="AN496" s="157"/>
    </row>
    <row r="497" spans="1:40" x14ac:dyDescent="0.45">
      <c r="A497" s="157">
        <v>498</v>
      </c>
      <c r="B497" s="180"/>
      <c r="C497" s="181"/>
      <c r="D497" s="169"/>
      <c r="E497" s="182"/>
      <c r="F497" s="176" t="s">
        <v>901</v>
      </c>
      <c r="G497" s="184">
        <v>58</v>
      </c>
      <c r="H497" s="183">
        <f t="shared" si="31"/>
        <v>152</v>
      </c>
      <c r="I497" s="172">
        <v>88</v>
      </c>
      <c r="J497" s="172">
        <v>64</v>
      </c>
      <c r="K497" s="177">
        <v>2</v>
      </c>
      <c r="L497" s="172">
        <v>4</v>
      </c>
      <c r="M497" s="172">
        <v>7</v>
      </c>
      <c r="N497" s="172">
        <v>9</v>
      </c>
      <c r="O497" s="172">
        <v>6</v>
      </c>
      <c r="P497" s="172">
        <v>3</v>
      </c>
      <c r="Q497" s="172">
        <v>9</v>
      </c>
      <c r="R497" s="172">
        <v>10</v>
      </c>
      <c r="S497" s="172">
        <v>12</v>
      </c>
      <c r="T497" s="172">
        <v>6</v>
      </c>
      <c r="U497" s="172">
        <v>6</v>
      </c>
      <c r="V497" s="172">
        <v>7</v>
      </c>
      <c r="W497" s="172">
        <v>12</v>
      </c>
      <c r="X497" s="172">
        <v>13</v>
      </c>
      <c r="Y497" s="172">
        <v>13</v>
      </c>
      <c r="Z497" s="172">
        <v>6</v>
      </c>
      <c r="AA497" s="172">
        <v>8</v>
      </c>
      <c r="AB497" s="172">
        <v>4</v>
      </c>
      <c r="AC497" s="172">
        <v>2</v>
      </c>
      <c r="AD497" s="172" t="s">
        <v>108</v>
      </c>
      <c r="AE497" s="172" t="s">
        <v>108</v>
      </c>
      <c r="AF497" s="172">
        <v>13</v>
      </c>
      <c r="AG497" s="178">
        <v>13</v>
      </c>
      <c r="AH497" s="178">
        <v>80</v>
      </c>
      <c r="AI497" s="178">
        <v>46</v>
      </c>
      <c r="AJ497" s="178">
        <v>20</v>
      </c>
      <c r="AK497" s="178">
        <v>6</v>
      </c>
      <c r="AL497" s="182"/>
      <c r="AM497" s="179" t="s">
        <v>901</v>
      </c>
      <c r="AN497" s="157"/>
    </row>
    <row r="498" spans="1:40" x14ac:dyDescent="0.45">
      <c r="A498" s="157">
        <v>499</v>
      </c>
      <c r="B498" s="180" t="s">
        <v>433</v>
      </c>
      <c r="C498" s="181"/>
      <c r="D498" s="169" t="s">
        <v>902</v>
      </c>
      <c r="E498" s="182"/>
      <c r="F498" s="176" t="s">
        <v>903</v>
      </c>
      <c r="G498" s="184">
        <v>162</v>
      </c>
      <c r="H498" s="183">
        <f t="shared" si="31"/>
        <v>352</v>
      </c>
      <c r="I498" s="172">
        <v>183</v>
      </c>
      <c r="J498" s="172">
        <v>169</v>
      </c>
      <c r="K498" s="177">
        <v>7</v>
      </c>
      <c r="L498" s="172">
        <v>10</v>
      </c>
      <c r="M498" s="172">
        <v>11</v>
      </c>
      <c r="N498" s="172">
        <v>17</v>
      </c>
      <c r="O498" s="172">
        <v>12</v>
      </c>
      <c r="P498" s="172">
        <v>15</v>
      </c>
      <c r="Q498" s="172">
        <v>22</v>
      </c>
      <c r="R498" s="172">
        <v>25</v>
      </c>
      <c r="S498" s="172">
        <v>30</v>
      </c>
      <c r="T498" s="172">
        <v>26</v>
      </c>
      <c r="U498" s="172">
        <v>17</v>
      </c>
      <c r="V498" s="172">
        <v>20</v>
      </c>
      <c r="W498" s="172">
        <v>33</v>
      </c>
      <c r="X498" s="172">
        <v>28</v>
      </c>
      <c r="Y498" s="172">
        <v>32</v>
      </c>
      <c r="Z498" s="172">
        <v>21</v>
      </c>
      <c r="AA498" s="172">
        <v>14</v>
      </c>
      <c r="AB498" s="172">
        <v>7</v>
      </c>
      <c r="AC498" s="172">
        <v>5</v>
      </c>
      <c r="AD498" s="172" t="s">
        <v>108</v>
      </c>
      <c r="AE498" s="172" t="s">
        <v>108</v>
      </c>
      <c r="AF498" s="172" t="s">
        <v>108</v>
      </c>
      <c r="AG498" s="178">
        <v>28</v>
      </c>
      <c r="AH498" s="178">
        <v>217</v>
      </c>
      <c r="AI498" s="178">
        <v>107</v>
      </c>
      <c r="AJ498" s="178">
        <v>47</v>
      </c>
      <c r="AK498" s="178">
        <v>12</v>
      </c>
      <c r="AL498" s="182"/>
      <c r="AM498" s="179" t="s">
        <v>903</v>
      </c>
      <c r="AN498" s="157"/>
    </row>
    <row r="499" spans="1:40" x14ac:dyDescent="0.45">
      <c r="A499" s="157">
        <v>500</v>
      </c>
      <c r="B499" s="180" t="s">
        <v>436</v>
      </c>
      <c r="C499" s="181" t="s">
        <v>903</v>
      </c>
      <c r="D499" s="169"/>
      <c r="E499" s="182"/>
      <c r="F499" s="176" t="s">
        <v>902</v>
      </c>
      <c r="G499" s="172" t="s">
        <v>437</v>
      </c>
      <c r="H499" s="172" t="s">
        <v>437</v>
      </c>
      <c r="I499" s="172" t="s">
        <v>437</v>
      </c>
      <c r="J499" s="172" t="s">
        <v>437</v>
      </c>
      <c r="K499" s="177" t="s">
        <v>437</v>
      </c>
      <c r="L499" s="172" t="s">
        <v>437</v>
      </c>
      <c r="M499" s="172" t="s">
        <v>437</v>
      </c>
      <c r="N499" s="172" t="s">
        <v>437</v>
      </c>
      <c r="O499" s="172" t="s">
        <v>437</v>
      </c>
      <c r="P499" s="172" t="s">
        <v>437</v>
      </c>
      <c r="Q499" s="172" t="s">
        <v>437</v>
      </c>
      <c r="R499" s="172" t="s">
        <v>437</v>
      </c>
      <c r="S499" s="172" t="s">
        <v>437</v>
      </c>
      <c r="T499" s="172" t="s">
        <v>437</v>
      </c>
      <c r="U499" s="172" t="s">
        <v>437</v>
      </c>
      <c r="V499" s="172" t="s">
        <v>437</v>
      </c>
      <c r="W499" s="172" t="s">
        <v>437</v>
      </c>
      <c r="X499" s="172" t="s">
        <v>437</v>
      </c>
      <c r="Y499" s="172" t="s">
        <v>437</v>
      </c>
      <c r="Z499" s="172" t="s">
        <v>437</v>
      </c>
      <c r="AA499" s="172" t="s">
        <v>437</v>
      </c>
      <c r="AB499" s="172" t="s">
        <v>437</v>
      </c>
      <c r="AC499" s="172" t="s">
        <v>437</v>
      </c>
      <c r="AD499" s="172" t="s">
        <v>437</v>
      </c>
      <c r="AE499" s="172" t="s">
        <v>437</v>
      </c>
      <c r="AF499" s="172" t="s">
        <v>437</v>
      </c>
      <c r="AG499" s="178" t="s">
        <v>437</v>
      </c>
      <c r="AH499" s="178" t="s">
        <v>437</v>
      </c>
      <c r="AI499" s="178" t="s">
        <v>437</v>
      </c>
      <c r="AJ499" s="178" t="s">
        <v>437</v>
      </c>
      <c r="AK499" s="178" t="s">
        <v>437</v>
      </c>
      <c r="AL499" s="182"/>
      <c r="AM499" s="179" t="s">
        <v>902</v>
      </c>
      <c r="AN499" s="157"/>
    </row>
    <row r="500" spans="1:40" x14ac:dyDescent="0.45">
      <c r="A500" s="157">
        <v>501</v>
      </c>
      <c r="B500" s="180"/>
      <c r="C500" s="181"/>
      <c r="D500" s="169"/>
      <c r="E500" s="182"/>
      <c r="F500" s="176" t="s">
        <v>904</v>
      </c>
      <c r="G500" s="184">
        <v>302</v>
      </c>
      <c r="H500" s="183">
        <f t="shared" si="31"/>
        <v>808</v>
      </c>
      <c r="I500" s="172">
        <v>414</v>
      </c>
      <c r="J500" s="172">
        <v>394</v>
      </c>
      <c r="K500" s="177">
        <v>77</v>
      </c>
      <c r="L500" s="172">
        <v>54</v>
      </c>
      <c r="M500" s="172">
        <v>39</v>
      </c>
      <c r="N500" s="172">
        <v>33</v>
      </c>
      <c r="O500" s="172">
        <v>32</v>
      </c>
      <c r="P500" s="172">
        <v>53</v>
      </c>
      <c r="Q500" s="172">
        <v>73</v>
      </c>
      <c r="R500" s="172">
        <v>89</v>
      </c>
      <c r="S500" s="172">
        <v>60</v>
      </c>
      <c r="T500" s="172">
        <v>63</v>
      </c>
      <c r="U500" s="172">
        <v>41</v>
      </c>
      <c r="V500" s="172">
        <v>41</v>
      </c>
      <c r="W500" s="172">
        <v>28</v>
      </c>
      <c r="X500" s="172">
        <v>28</v>
      </c>
      <c r="Y500" s="172">
        <v>41</v>
      </c>
      <c r="Z500" s="172">
        <v>24</v>
      </c>
      <c r="AA500" s="172">
        <v>13</v>
      </c>
      <c r="AB500" s="172">
        <v>9</v>
      </c>
      <c r="AC500" s="172">
        <v>2</v>
      </c>
      <c r="AD500" s="172">
        <v>1</v>
      </c>
      <c r="AE500" s="172" t="s">
        <v>108</v>
      </c>
      <c r="AF500" s="172">
        <v>7</v>
      </c>
      <c r="AG500" s="178">
        <v>170</v>
      </c>
      <c r="AH500" s="178">
        <v>513</v>
      </c>
      <c r="AI500" s="178">
        <v>118</v>
      </c>
      <c r="AJ500" s="178">
        <v>49</v>
      </c>
      <c r="AK500" s="178">
        <v>12</v>
      </c>
      <c r="AL500" s="182"/>
      <c r="AM500" s="179" t="s">
        <v>904</v>
      </c>
      <c r="AN500" s="157"/>
    </row>
    <row r="501" spans="1:40" x14ac:dyDescent="0.45">
      <c r="A501" s="157">
        <v>502</v>
      </c>
      <c r="B501" s="180"/>
      <c r="C501" s="181"/>
      <c r="D501" s="169"/>
      <c r="E501" s="182"/>
      <c r="F501" s="176" t="s">
        <v>905</v>
      </c>
      <c r="G501" s="184">
        <v>16</v>
      </c>
      <c r="H501" s="183">
        <f t="shared" si="31"/>
        <v>50</v>
      </c>
      <c r="I501" s="172">
        <v>23</v>
      </c>
      <c r="J501" s="172">
        <v>27</v>
      </c>
      <c r="K501" s="177">
        <v>2</v>
      </c>
      <c r="L501" s="172" t="s">
        <v>108</v>
      </c>
      <c r="M501" s="172" t="s">
        <v>108</v>
      </c>
      <c r="N501" s="172" t="s">
        <v>108</v>
      </c>
      <c r="O501" s="172">
        <v>2</v>
      </c>
      <c r="P501" s="172">
        <v>2</v>
      </c>
      <c r="Q501" s="172">
        <v>4</v>
      </c>
      <c r="R501" s="172">
        <v>1</v>
      </c>
      <c r="S501" s="172" t="s">
        <v>108</v>
      </c>
      <c r="T501" s="172">
        <v>3</v>
      </c>
      <c r="U501" s="172">
        <v>4</v>
      </c>
      <c r="V501" s="172">
        <v>9</v>
      </c>
      <c r="W501" s="172">
        <v>4</v>
      </c>
      <c r="X501" s="172">
        <v>4</v>
      </c>
      <c r="Y501" s="172">
        <v>4</v>
      </c>
      <c r="Z501" s="172">
        <v>1</v>
      </c>
      <c r="AA501" s="172">
        <v>6</v>
      </c>
      <c r="AB501" s="172">
        <v>2</v>
      </c>
      <c r="AC501" s="172">
        <v>2</v>
      </c>
      <c r="AD501" s="172" t="s">
        <v>108</v>
      </c>
      <c r="AE501" s="172" t="s">
        <v>108</v>
      </c>
      <c r="AF501" s="172" t="s">
        <v>108</v>
      </c>
      <c r="AG501" s="178">
        <v>2</v>
      </c>
      <c r="AH501" s="178">
        <v>29</v>
      </c>
      <c r="AI501" s="178">
        <v>19</v>
      </c>
      <c r="AJ501" s="178">
        <v>11</v>
      </c>
      <c r="AK501" s="178">
        <v>4</v>
      </c>
      <c r="AL501" s="182"/>
      <c r="AM501" s="179" t="s">
        <v>905</v>
      </c>
      <c r="AN501" s="157"/>
    </row>
    <row r="502" spans="1:40" x14ac:dyDescent="0.45">
      <c r="A502" s="157">
        <v>503</v>
      </c>
      <c r="B502" s="180"/>
      <c r="C502" s="181"/>
      <c r="D502" s="169"/>
      <c r="E502" s="182"/>
      <c r="F502" s="176" t="s">
        <v>906</v>
      </c>
      <c r="G502" s="184">
        <v>24</v>
      </c>
      <c r="H502" s="183">
        <f t="shared" si="31"/>
        <v>74</v>
      </c>
      <c r="I502" s="172">
        <v>38</v>
      </c>
      <c r="J502" s="172">
        <v>36</v>
      </c>
      <c r="K502" s="177">
        <v>2</v>
      </c>
      <c r="L502" s="172">
        <v>3</v>
      </c>
      <c r="M502" s="172">
        <v>1</v>
      </c>
      <c r="N502" s="172">
        <v>1</v>
      </c>
      <c r="O502" s="172">
        <v>3</v>
      </c>
      <c r="P502" s="172">
        <v>1</v>
      </c>
      <c r="Q502" s="172">
        <v>5</v>
      </c>
      <c r="R502" s="172">
        <v>5</v>
      </c>
      <c r="S502" s="172">
        <v>6</v>
      </c>
      <c r="T502" s="172">
        <v>4</v>
      </c>
      <c r="U502" s="172">
        <v>4</v>
      </c>
      <c r="V502" s="172">
        <v>6</v>
      </c>
      <c r="W502" s="172">
        <v>8</v>
      </c>
      <c r="X502" s="172">
        <v>9</v>
      </c>
      <c r="Y502" s="172">
        <v>4</v>
      </c>
      <c r="Z502" s="172">
        <v>2</v>
      </c>
      <c r="AA502" s="172">
        <v>3</v>
      </c>
      <c r="AB502" s="172">
        <v>7</v>
      </c>
      <c r="AC502" s="172" t="s">
        <v>108</v>
      </c>
      <c r="AD502" s="172" t="s">
        <v>108</v>
      </c>
      <c r="AE502" s="172" t="s">
        <v>108</v>
      </c>
      <c r="AF502" s="172" t="s">
        <v>108</v>
      </c>
      <c r="AG502" s="178">
        <v>6</v>
      </c>
      <c r="AH502" s="178">
        <v>43</v>
      </c>
      <c r="AI502" s="178">
        <v>25</v>
      </c>
      <c r="AJ502" s="178">
        <v>12</v>
      </c>
      <c r="AK502" s="178">
        <v>7</v>
      </c>
      <c r="AL502" s="182"/>
      <c r="AM502" s="179" t="s">
        <v>906</v>
      </c>
      <c r="AN502" s="157"/>
    </row>
    <row r="503" spans="1:40" x14ac:dyDescent="0.45">
      <c r="A503" s="157">
        <v>504</v>
      </c>
      <c r="B503" s="180"/>
      <c r="C503" s="181"/>
      <c r="D503" s="169"/>
      <c r="E503" s="182"/>
      <c r="F503" s="176" t="s">
        <v>907</v>
      </c>
      <c r="G503" s="184">
        <v>19</v>
      </c>
      <c r="H503" s="183">
        <f t="shared" si="31"/>
        <v>60</v>
      </c>
      <c r="I503" s="172">
        <v>31</v>
      </c>
      <c r="J503" s="172">
        <v>29</v>
      </c>
      <c r="K503" s="177">
        <v>5</v>
      </c>
      <c r="L503" s="172">
        <v>2</v>
      </c>
      <c r="M503" s="172">
        <v>5</v>
      </c>
      <c r="N503" s="172" t="s">
        <v>108</v>
      </c>
      <c r="O503" s="172">
        <v>1</v>
      </c>
      <c r="P503" s="172">
        <v>2</v>
      </c>
      <c r="Q503" s="172">
        <v>7</v>
      </c>
      <c r="R503" s="172">
        <v>2</v>
      </c>
      <c r="S503" s="172">
        <v>2</v>
      </c>
      <c r="T503" s="172">
        <v>4</v>
      </c>
      <c r="U503" s="172">
        <v>4</v>
      </c>
      <c r="V503" s="172">
        <v>5</v>
      </c>
      <c r="W503" s="172">
        <v>1</v>
      </c>
      <c r="X503" s="172">
        <v>10</v>
      </c>
      <c r="Y503" s="172">
        <v>5</v>
      </c>
      <c r="Z503" s="172">
        <v>1</v>
      </c>
      <c r="AA503" s="172">
        <v>2</v>
      </c>
      <c r="AB503" s="172">
        <v>2</v>
      </c>
      <c r="AC503" s="172" t="s">
        <v>108</v>
      </c>
      <c r="AD503" s="172" t="s">
        <v>108</v>
      </c>
      <c r="AE503" s="172" t="s">
        <v>108</v>
      </c>
      <c r="AF503" s="172" t="s">
        <v>108</v>
      </c>
      <c r="AG503" s="178">
        <v>12</v>
      </c>
      <c r="AH503" s="178">
        <v>28</v>
      </c>
      <c r="AI503" s="178">
        <v>20</v>
      </c>
      <c r="AJ503" s="178">
        <v>5</v>
      </c>
      <c r="AK503" s="178">
        <v>2</v>
      </c>
      <c r="AL503" s="182"/>
      <c r="AM503" s="179" t="s">
        <v>907</v>
      </c>
      <c r="AN503" s="157"/>
    </row>
    <row r="504" spans="1:40" x14ac:dyDescent="0.45">
      <c r="A504" s="157">
        <v>505</v>
      </c>
      <c r="B504" s="180"/>
      <c r="C504" s="181"/>
      <c r="D504" s="169"/>
      <c r="E504" s="182"/>
      <c r="F504" s="176" t="s">
        <v>908</v>
      </c>
      <c r="G504" s="184">
        <v>44</v>
      </c>
      <c r="H504" s="183">
        <f t="shared" si="31"/>
        <v>124</v>
      </c>
      <c r="I504" s="172">
        <v>58</v>
      </c>
      <c r="J504" s="172">
        <v>66</v>
      </c>
      <c r="K504" s="177">
        <v>3</v>
      </c>
      <c r="L504" s="172">
        <v>5</v>
      </c>
      <c r="M504" s="172">
        <v>5</v>
      </c>
      <c r="N504" s="172">
        <v>6</v>
      </c>
      <c r="O504" s="172">
        <v>9</v>
      </c>
      <c r="P504" s="172">
        <v>4</v>
      </c>
      <c r="Q504" s="172">
        <v>2</v>
      </c>
      <c r="R504" s="172">
        <v>6</v>
      </c>
      <c r="S504" s="172">
        <v>7</v>
      </c>
      <c r="T504" s="172">
        <v>8</v>
      </c>
      <c r="U504" s="172">
        <v>15</v>
      </c>
      <c r="V504" s="172">
        <v>11</v>
      </c>
      <c r="W504" s="172">
        <v>11</v>
      </c>
      <c r="X504" s="172">
        <v>6</v>
      </c>
      <c r="Y504" s="172">
        <v>10</v>
      </c>
      <c r="Z504" s="172">
        <v>7</v>
      </c>
      <c r="AA504" s="172">
        <v>7</v>
      </c>
      <c r="AB504" s="172">
        <v>2</v>
      </c>
      <c r="AC504" s="172" t="s">
        <v>108</v>
      </c>
      <c r="AD504" s="172" t="s">
        <v>108</v>
      </c>
      <c r="AE504" s="172" t="s">
        <v>108</v>
      </c>
      <c r="AF504" s="172" t="s">
        <v>108</v>
      </c>
      <c r="AG504" s="178">
        <v>13</v>
      </c>
      <c r="AH504" s="178">
        <v>79</v>
      </c>
      <c r="AI504" s="178">
        <v>32</v>
      </c>
      <c r="AJ504" s="178">
        <v>16</v>
      </c>
      <c r="AK504" s="178">
        <v>2</v>
      </c>
      <c r="AL504" s="182"/>
      <c r="AM504" s="179" t="s">
        <v>908</v>
      </c>
      <c r="AN504" s="157"/>
    </row>
    <row r="505" spans="1:40" x14ac:dyDescent="0.45">
      <c r="A505" s="157">
        <v>506</v>
      </c>
      <c r="B505" s="180"/>
      <c r="C505" s="181"/>
      <c r="D505" s="169"/>
      <c r="E505" s="182"/>
      <c r="F505" s="176" t="s">
        <v>909</v>
      </c>
      <c r="G505" s="184">
        <v>289</v>
      </c>
      <c r="H505" s="183">
        <f t="shared" si="31"/>
        <v>666</v>
      </c>
      <c r="I505" s="172">
        <v>335</v>
      </c>
      <c r="J505" s="172">
        <v>331</v>
      </c>
      <c r="K505" s="177">
        <v>42</v>
      </c>
      <c r="L505" s="172">
        <v>25</v>
      </c>
      <c r="M505" s="172">
        <v>14</v>
      </c>
      <c r="N505" s="172">
        <v>23</v>
      </c>
      <c r="O505" s="172">
        <v>32</v>
      </c>
      <c r="P505" s="172">
        <v>54</v>
      </c>
      <c r="Q505" s="172">
        <v>66</v>
      </c>
      <c r="R505" s="172">
        <v>45</v>
      </c>
      <c r="S505" s="172">
        <v>41</v>
      </c>
      <c r="T505" s="172">
        <v>51</v>
      </c>
      <c r="U505" s="172">
        <v>48</v>
      </c>
      <c r="V505" s="172">
        <v>37</v>
      </c>
      <c r="W505" s="172">
        <v>34</v>
      </c>
      <c r="X505" s="172">
        <v>33</v>
      </c>
      <c r="Y505" s="172">
        <v>38</v>
      </c>
      <c r="Z505" s="172">
        <v>29</v>
      </c>
      <c r="AA505" s="172">
        <v>23</v>
      </c>
      <c r="AB505" s="172">
        <v>19</v>
      </c>
      <c r="AC505" s="172">
        <v>2</v>
      </c>
      <c r="AD505" s="172">
        <v>1</v>
      </c>
      <c r="AE505" s="172" t="s">
        <v>108</v>
      </c>
      <c r="AF505" s="172">
        <v>9</v>
      </c>
      <c r="AG505" s="178">
        <v>81</v>
      </c>
      <c r="AH505" s="178">
        <v>431</v>
      </c>
      <c r="AI505" s="178">
        <v>145</v>
      </c>
      <c r="AJ505" s="178">
        <v>74</v>
      </c>
      <c r="AK505" s="178">
        <v>22</v>
      </c>
      <c r="AL505" s="182"/>
      <c r="AM505" s="179" t="s">
        <v>909</v>
      </c>
      <c r="AN505" s="157"/>
    </row>
    <row r="506" spans="1:40" x14ac:dyDescent="0.45">
      <c r="A506" s="157">
        <v>507</v>
      </c>
      <c r="B506" s="180"/>
      <c r="C506" s="181"/>
      <c r="D506" s="169"/>
      <c r="E506" s="182"/>
      <c r="F506" s="176" t="s">
        <v>910</v>
      </c>
      <c r="G506" s="184">
        <v>91</v>
      </c>
      <c r="H506" s="183">
        <f t="shared" si="31"/>
        <v>249</v>
      </c>
      <c r="I506" s="172">
        <v>123</v>
      </c>
      <c r="J506" s="172">
        <v>126</v>
      </c>
      <c r="K506" s="177">
        <v>22</v>
      </c>
      <c r="L506" s="172">
        <v>23</v>
      </c>
      <c r="M506" s="172">
        <v>19</v>
      </c>
      <c r="N506" s="172">
        <v>10</v>
      </c>
      <c r="O506" s="172">
        <v>6</v>
      </c>
      <c r="P506" s="172">
        <v>18</v>
      </c>
      <c r="Q506" s="172">
        <v>22</v>
      </c>
      <c r="R506" s="172">
        <v>22</v>
      </c>
      <c r="S506" s="172">
        <v>31</v>
      </c>
      <c r="T506" s="172">
        <v>15</v>
      </c>
      <c r="U506" s="172">
        <v>8</v>
      </c>
      <c r="V506" s="172">
        <v>12</v>
      </c>
      <c r="W506" s="172">
        <v>10</v>
      </c>
      <c r="X506" s="172">
        <v>7</v>
      </c>
      <c r="Y506" s="172">
        <v>15</v>
      </c>
      <c r="Z506" s="172">
        <v>3</v>
      </c>
      <c r="AA506" s="172">
        <v>3</v>
      </c>
      <c r="AB506" s="172">
        <v>1</v>
      </c>
      <c r="AC506" s="172" t="s">
        <v>108</v>
      </c>
      <c r="AD506" s="172">
        <v>1</v>
      </c>
      <c r="AE506" s="172" t="s">
        <v>108</v>
      </c>
      <c r="AF506" s="172">
        <v>1</v>
      </c>
      <c r="AG506" s="178">
        <v>64</v>
      </c>
      <c r="AH506" s="178">
        <v>154</v>
      </c>
      <c r="AI506" s="178">
        <v>30</v>
      </c>
      <c r="AJ506" s="178">
        <v>8</v>
      </c>
      <c r="AK506" s="178">
        <v>2</v>
      </c>
      <c r="AL506" s="182"/>
      <c r="AM506" s="179" t="s">
        <v>910</v>
      </c>
      <c r="AN506" s="157"/>
    </row>
    <row r="507" spans="1:40" x14ac:dyDescent="0.45">
      <c r="A507" s="157">
        <v>508</v>
      </c>
      <c r="B507" s="180"/>
      <c r="C507" s="181"/>
      <c r="D507" s="169"/>
      <c r="E507" s="182"/>
      <c r="F507" s="176" t="s">
        <v>911</v>
      </c>
      <c r="G507" s="184">
        <v>394</v>
      </c>
      <c r="H507" s="183">
        <f t="shared" si="31"/>
        <v>958</v>
      </c>
      <c r="I507" s="172">
        <v>469</v>
      </c>
      <c r="J507" s="172">
        <v>489</v>
      </c>
      <c r="K507" s="177">
        <v>36</v>
      </c>
      <c r="L507" s="172">
        <v>30</v>
      </c>
      <c r="M507" s="172">
        <v>41</v>
      </c>
      <c r="N507" s="172">
        <v>49</v>
      </c>
      <c r="O507" s="172">
        <v>60</v>
      </c>
      <c r="P507" s="172">
        <v>85</v>
      </c>
      <c r="Q507" s="172">
        <v>51</v>
      </c>
      <c r="R507" s="172">
        <v>58</v>
      </c>
      <c r="S507" s="172">
        <v>57</v>
      </c>
      <c r="T507" s="172">
        <v>89</v>
      </c>
      <c r="U507" s="172">
        <v>75</v>
      </c>
      <c r="V507" s="172">
        <v>68</v>
      </c>
      <c r="W507" s="172">
        <v>60</v>
      </c>
      <c r="X507" s="172">
        <v>56</v>
      </c>
      <c r="Y507" s="172">
        <v>59</v>
      </c>
      <c r="Z507" s="172">
        <v>36</v>
      </c>
      <c r="AA507" s="172">
        <v>23</v>
      </c>
      <c r="AB507" s="172">
        <v>11</v>
      </c>
      <c r="AC507" s="172">
        <v>4</v>
      </c>
      <c r="AD507" s="172">
        <v>1</v>
      </c>
      <c r="AE507" s="172" t="s">
        <v>108</v>
      </c>
      <c r="AF507" s="172">
        <v>9</v>
      </c>
      <c r="AG507" s="178">
        <v>107</v>
      </c>
      <c r="AH507" s="178">
        <v>652</v>
      </c>
      <c r="AI507" s="178">
        <v>190</v>
      </c>
      <c r="AJ507" s="178">
        <v>75</v>
      </c>
      <c r="AK507" s="178">
        <v>16</v>
      </c>
      <c r="AL507" s="182"/>
      <c r="AM507" s="179" t="s">
        <v>911</v>
      </c>
      <c r="AN507" s="157"/>
    </row>
    <row r="508" spans="1:40" x14ac:dyDescent="0.45">
      <c r="A508" s="157">
        <v>509</v>
      </c>
      <c r="B508" s="180"/>
      <c r="C508" s="181"/>
      <c r="D508" s="169"/>
      <c r="E508" s="182"/>
      <c r="F508" s="176" t="s">
        <v>912</v>
      </c>
      <c r="G508" s="184">
        <v>205</v>
      </c>
      <c r="H508" s="183">
        <f t="shared" si="31"/>
        <v>621</v>
      </c>
      <c r="I508" s="172">
        <v>286</v>
      </c>
      <c r="J508" s="172">
        <v>335</v>
      </c>
      <c r="K508" s="177">
        <v>27</v>
      </c>
      <c r="L508" s="172">
        <v>28</v>
      </c>
      <c r="M508" s="172">
        <v>34</v>
      </c>
      <c r="N508" s="172">
        <v>14</v>
      </c>
      <c r="O508" s="172">
        <v>30</v>
      </c>
      <c r="P508" s="172">
        <v>49</v>
      </c>
      <c r="Q508" s="172">
        <v>46</v>
      </c>
      <c r="R508" s="172">
        <v>42</v>
      </c>
      <c r="S508" s="172">
        <v>33</v>
      </c>
      <c r="T508" s="172">
        <v>36</v>
      </c>
      <c r="U508" s="172">
        <v>34</v>
      </c>
      <c r="V508" s="172">
        <v>34</v>
      </c>
      <c r="W508" s="172">
        <v>37</v>
      </c>
      <c r="X508" s="172">
        <v>31</v>
      </c>
      <c r="Y508" s="172">
        <v>26</v>
      </c>
      <c r="Z508" s="172">
        <v>22</v>
      </c>
      <c r="AA508" s="172">
        <v>30</v>
      </c>
      <c r="AB508" s="172">
        <v>35</v>
      </c>
      <c r="AC508" s="172">
        <v>24</v>
      </c>
      <c r="AD508" s="172">
        <v>7</v>
      </c>
      <c r="AE508" s="172">
        <v>2</v>
      </c>
      <c r="AF508" s="172" t="s">
        <v>108</v>
      </c>
      <c r="AG508" s="178">
        <v>89</v>
      </c>
      <c r="AH508" s="178">
        <v>355</v>
      </c>
      <c r="AI508" s="178">
        <v>177</v>
      </c>
      <c r="AJ508" s="178">
        <v>120</v>
      </c>
      <c r="AK508" s="178">
        <v>68</v>
      </c>
      <c r="AL508" s="182"/>
      <c r="AM508" s="179" t="s">
        <v>912</v>
      </c>
      <c r="AN508" s="157"/>
    </row>
    <row r="509" spans="1:40" x14ac:dyDescent="0.45">
      <c r="A509" s="157">
        <v>510</v>
      </c>
      <c r="B509" s="180"/>
      <c r="C509" s="181"/>
      <c r="D509" s="169"/>
      <c r="E509" s="182"/>
      <c r="F509" s="176"/>
      <c r="G509" s="184"/>
      <c r="H509" s="183"/>
      <c r="I509" s="172"/>
      <c r="J509" s="172"/>
      <c r="K509" s="177"/>
      <c r="L509" s="172"/>
      <c r="M509" s="172"/>
      <c r="N509" s="172"/>
      <c r="O509" s="172"/>
      <c r="P509" s="172"/>
      <c r="Q509" s="172"/>
      <c r="R509" s="172"/>
      <c r="S509" s="172"/>
      <c r="T509" s="172"/>
      <c r="U509" s="172"/>
      <c r="V509" s="172"/>
      <c r="W509" s="172"/>
      <c r="X509" s="172"/>
      <c r="Y509" s="172"/>
      <c r="Z509" s="172"/>
      <c r="AA509" s="172"/>
      <c r="AB509" s="172"/>
      <c r="AC509" s="172"/>
      <c r="AD509" s="172"/>
      <c r="AE509" s="172"/>
      <c r="AF509" s="172"/>
      <c r="AG509" s="178"/>
      <c r="AH509" s="178"/>
      <c r="AI509" s="178"/>
      <c r="AJ509" s="178"/>
      <c r="AK509" s="178"/>
      <c r="AL509" s="182"/>
      <c r="AM509" s="179"/>
      <c r="AN509" s="157"/>
    </row>
    <row r="510" spans="1:40" x14ac:dyDescent="0.45">
      <c r="A510" s="157">
        <v>511</v>
      </c>
      <c r="B510" s="180"/>
      <c r="C510" s="181"/>
      <c r="D510" s="169"/>
      <c r="E510" s="182" t="s">
        <v>913</v>
      </c>
      <c r="F510" s="176"/>
      <c r="G510" s="184">
        <f>SUM(G511:G550)</f>
        <v>5319</v>
      </c>
      <c r="H510" s="183">
        <f>SUM(H511:H550)</f>
        <v>13685</v>
      </c>
      <c r="I510" s="183">
        <f>SUM(I511:I550)</f>
        <v>6695</v>
      </c>
      <c r="J510" s="183">
        <f>SUM(J511:J550)</f>
        <v>6990</v>
      </c>
      <c r="K510" s="184">
        <f t="shared" ref="K510:AK510" si="32">SUM(K511:K550)</f>
        <v>661</v>
      </c>
      <c r="L510" s="183">
        <f t="shared" si="32"/>
        <v>738</v>
      </c>
      <c r="M510" s="183">
        <f t="shared" si="32"/>
        <v>699</v>
      </c>
      <c r="N510" s="183">
        <f t="shared" si="32"/>
        <v>736</v>
      </c>
      <c r="O510" s="183">
        <f t="shared" si="32"/>
        <v>651</v>
      </c>
      <c r="P510" s="183">
        <f t="shared" si="32"/>
        <v>736</v>
      </c>
      <c r="Q510" s="183">
        <f t="shared" si="32"/>
        <v>816</v>
      </c>
      <c r="R510" s="183">
        <f t="shared" si="32"/>
        <v>894</v>
      </c>
      <c r="S510" s="183">
        <f t="shared" si="32"/>
        <v>999</v>
      </c>
      <c r="T510" s="183">
        <f t="shared" si="32"/>
        <v>1172</v>
      </c>
      <c r="U510" s="183">
        <f t="shared" si="32"/>
        <v>931</v>
      </c>
      <c r="V510" s="183">
        <f t="shared" si="32"/>
        <v>789</v>
      </c>
      <c r="W510" s="183">
        <f t="shared" si="32"/>
        <v>692</v>
      </c>
      <c r="X510" s="183">
        <f t="shared" si="32"/>
        <v>692</v>
      </c>
      <c r="Y510" s="183">
        <f t="shared" si="32"/>
        <v>815</v>
      </c>
      <c r="Z510" s="183">
        <f t="shared" si="32"/>
        <v>614</v>
      </c>
      <c r="AA510" s="183">
        <f t="shared" si="32"/>
        <v>440</v>
      </c>
      <c r="AB510" s="183">
        <f t="shared" si="32"/>
        <v>295</v>
      </c>
      <c r="AC510" s="183">
        <f t="shared" si="32"/>
        <v>130</v>
      </c>
      <c r="AD510" s="183">
        <f t="shared" si="32"/>
        <v>39</v>
      </c>
      <c r="AE510" s="183">
        <f t="shared" si="32"/>
        <v>6</v>
      </c>
      <c r="AF510" s="183">
        <f t="shared" si="32"/>
        <v>140</v>
      </c>
      <c r="AG510" s="184">
        <f t="shared" si="32"/>
        <v>2098</v>
      </c>
      <c r="AH510" s="184">
        <f t="shared" si="32"/>
        <v>8416</v>
      </c>
      <c r="AI510" s="184">
        <f t="shared" si="32"/>
        <v>3031</v>
      </c>
      <c r="AJ510" s="184">
        <f t="shared" si="32"/>
        <v>1524</v>
      </c>
      <c r="AK510" s="184">
        <f t="shared" si="32"/>
        <v>470</v>
      </c>
      <c r="AL510" s="182" t="s">
        <v>914</v>
      </c>
      <c r="AM510" s="157"/>
    </row>
    <row r="511" spans="1:40" x14ac:dyDescent="0.45">
      <c r="A511" s="157">
        <v>512</v>
      </c>
      <c r="B511" s="180" t="s">
        <v>433</v>
      </c>
      <c r="C511" s="181"/>
      <c r="D511" s="169" t="s">
        <v>915</v>
      </c>
      <c r="E511" s="182"/>
      <c r="F511" s="176" t="s">
        <v>916</v>
      </c>
      <c r="G511" s="184">
        <v>117</v>
      </c>
      <c r="H511" s="183">
        <f t="shared" ref="H511:H550" si="33">SUM(K511:AF511)</f>
        <v>335</v>
      </c>
      <c r="I511" s="172">
        <v>157</v>
      </c>
      <c r="J511" s="172">
        <v>178</v>
      </c>
      <c r="K511" s="177">
        <v>17</v>
      </c>
      <c r="L511" s="172">
        <v>26</v>
      </c>
      <c r="M511" s="172">
        <v>18</v>
      </c>
      <c r="N511" s="172">
        <v>20</v>
      </c>
      <c r="O511" s="172">
        <v>13</v>
      </c>
      <c r="P511" s="172">
        <v>10</v>
      </c>
      <c r="Q511" s="172">
        <v>16</v>
      </c>
      <c r="R511" s="172">
        <v>28</v>
      </c>
      <c r="S511" s="172">
        <v>22</v>
      </c>
      <c r="T511" s="172">
        <v>26</v>
      </c>
      <c r="U511" s="172">
        <v>17</v>
      </c>
      <c r="V511" s="172">
        <v>8</v>
      </c>
      <c r="W511" s="172">
        <v>23</v>
      </c>
      <c r="X511" s="172">
        <v>31</v>
      </c>
      <c r="Y511" s="172">
        <v>24</v>
      </c>
      <c r="Z511" s="172">
        <v>17</v>
      </c>
      <c r="AA511" s="172">
        <v>5</v>
      </c>
      <c r="AB511" s="172">
        <v>6</v>
      </c>
      <c r="AC511" s="172">
        <v>6</v>
      </c>
      <c r="AD511" s="172">
        <v>2</v>
      </c>
      <c r="AE511" s="172" t="s">
        <v>108</v>
      </c>
      <c r="AF511" s="172" t="s">
        <v>108</v>
      </c>
      <c r="AG511" s="178">
        <v>61</v>
      </c>
      <c r="AH511" s="178">
        <v>183</v>
      </c>
      <c r="AI511" s="178">
        <v>91</v>
      </c>
      <c r="AJ511" s="178">
        <v>36</v>
      </c>
      <c r="AK511" s="178">
        <v>14</v>
      </c>
      <c r="AL511" s="182"/>
      <c r="AM511" s="179" t="s">
        <v>916</v>
      </c>
      <c r="AN511" s="157"/>
    </row>
    <row r="512" spans="1:40" x14ac:dyDescent="0.45">
      <c r="A512" s="157">
        <v>513</v>
      </c>
      <c r="B512" s="180" t="s">
        <v>436</v>
      </c>
      <c r="C512" s="181" t="s">
        <v>916</v>
      </c>
      <c r="D512" s="169"/>
      <c r="E512" s="182"/>
      <c r="F512" s="176" t="s">
        <v>915</v>
      </c>
      <c r="G512" s="172" t="s">
        <v>437</v>
      </c>
      <c r="H512" s="172" t="s">
        <v>437</v>
      </c>
      <c r="I512" s="172" t="s">
        <v>437</v>
      </c>
      <c r="J512" s="172" t="s">
        <v>437</v>
      </c>
      <c r="K512" s="177" t="s">
        <v>437</v>
      </c>
      <c r="L512" s="172" t="s">
        <v>437</v>
      </c>
      <c r="M512" s="172" t="s">
        <v>437</v>
      </c>
      <c r="N512" s="172" t="s">
        <v>437</v>
      </c>
      <c r="O512" s="172" t="s">
        <v>437</v>
      </c>
      <c r="P512" s="172" t="s">
        <v>437</v>
      </c>
      <c r="Q512" s="172" t="s">
        <v>437</v>
      </c>
      <c r="R512" s="172" t="s">
        <v>437</v>
      </c>
      <c r="S512" s="172" t="s">
        <v>437</v>
      </c>
      <c r="T512" s="172" t="s">
        <v>437</v>
      </c>
      <c r="U512" s="172" t="s">
        <v>437</v>
      </c>
      <c r="V512" s="172" t="s">
        <v>437</v>
      </c>
      <c r="W512" s="172" t="s">
        <v>437</v>
      </c>
      <c r="X512" s="172" t="s">
        <v>437</v>
      </c>
      <c r="Y512" s="172" t="s">
        <v>437</v>
      </c>
      <c r="Z512" s="172" t="s">
        <v>437</v>
      </c>
      <c r="AA512" s="172" t="s">
        <v>437</v>
      </c>
      <c r="AB512" s="172" t="s">
        <v>437</v>
      </c>
      <c r="AC512" s="172" t="s">
        <v>437</v>
      </c>
      <c r="AD512" s="172" t="s">
        <v>437</v>
      </c>
      <c r="AE512" s="172" t="s">
        <v>437</v>
      </c>
      <c r="AF512" s="172" t="s">
        <v>437</v>
      </c>
      <c r="AG512" s="178" t="s">
        <v>437</v>
      </c>
      <c r="AH512" s="178" t="s">
        <v>437</v>
      </c>
      <c r="AI512" s="178" t="s">
        <v>437</v>
      </c>
      <c r="AJ512" s="178" t="s">
        <v>437</v>
      </c>
      <c r="AK512" s="178" t="s">
        <v>437</v>
      </c>
      <c r="AL512" s="182"/>
      <c r="AM512" s="179" t="s">
        <v>915</v>
      </c>
      <c r="AN512" s="157"/>
    </row>
    <row r="513" spans="1:40" x14ac:dyDescent="0.45">
      <c r="A513" s="157">
        <v>514</v>
      </c>
      <c r="B513" s="180"/>
      <c r="C513" s="181"/>
      <c r="D513" s="169"/>
      <c r="E513" s="182"/>
      <c r="F513" s="176" t="s">
        <v>917</v>
      </c>
      <c r="G513" s="184">
        <v>87</v>
      </c>
      <c r="H513" s="183">
        <f t="shared" si="33"/>
        <v>209</v>
      </c>
      <c r="I513" s="172">
        <v>105</v>
      </c>
      <c r="J513" s="172">
        <v>104</v>
      </c>
      <c r="K513" s="177">
        <v>4</v>
      </c>
      <c r="L513" s="172">
        <v>13</v>
      </c>
      <c r="M513" s="172">
        <v>10</v>
      </c>
      <c r="N513" s="172">
        <v>4</v>
      </c>
      <c r="O513" s="172">
        <v>5</v>
      </c>
      <c r="P513" s="172">
        <v>10</v>
      </c>
      <c r="Q513" s="172">
        <v>5</v>
      </c>
      <c r="R513" s="172">
        <v>10</v>
      </c>
      <c r="S513" s="172">
        <v>17</v>
      </c>
      <c r="T513" s="172">
        <v>19</v>
      </c>
      <c r="U513" s="172">
        <v>19</v>
      </c>
      <c r="V513" s="172">
        <v>12</v>
      </c>
      <c r="W513" s="172">
        <v>11</v>
      </c>
      <c r="X513" s="172">
        <v>13</v>
      </c>
      <c r="Y513" s="172">
        <v>18</v>
      </c>
      <c r="Z513" s="172">
        <v>22</v>
      </c>
      <c r="AA513" s="172">
        <v>11</v>
      </c>
      <c r="AB513" s="172">
        <v>4</v>
      </c>
      <c r="AC513" s="172">
        <v>1</v>
      </c>
      <c r="AD513" s="172" t="s">
        <v>108</v>
      </c>
      <c r="AE513" s="172" t="s">
        <v>108</v>
      </c>
      <c r="AF513" s="172">
        <v>1</v>
      </c>
      <c r="AG513" s="178">
        <v>27</v>
      </c>
      <c r="AH513" s="178">
        <v>112</v>
      </c>
      <c r="AI513" s="178">
        <v>69</v>
      </c>
      <c r="AJ513" s="178">
        <v>38</v>
      </c>
      <c r="AK513" s="178">
        <v>5</v>
      </c>
      <c r="AL513" s="182"/>
      <c r="AM513" s="179" t="s">
        <v>917</v>
      </c>
      <c r="AN513" s="157"/>
    </row>
    <row r="514" spans="1:40" x14ac:dyDescent="0.45">
      <c r="A514" s="157">
        <v>515</v>
      </c>
      <c r="B514" s="180"/>
      <c r="C514" s="181"/>
      <c r="D514" s="169"/>
      <c r="E514" s="182"/>
      <c r="F514" s="176" t="s">
        <v>918</v>
      </c>
      <c r="G514" s="184">
        <v>52</v>
      </c>
      <c r="H514" s="183">
        <f t="shared" si="33"/>
        <v>153</v>
      </c>
      <c r="I514" s="172">
        <v>85</v>
      </c>
      <c r="J514" s="172">
        <v>68</v>
      </c>
      <c r="K514" s="177">
        <v>12</v>
      </c>
      <c r="L514" s="172">
        <v>22</v>
      </c>
      <c r="M514" s="172">
        <v>11</v>
      </c>
      <c r="N514" s="172">
        <v>4</v>
      </c>
      <c r="O514" s="172">
        <v>5</v>
      </c>
      <c r="P514" s="172">
        <v>10</v>
      </c>
      <c r="Q514" s="172">
        <v>6</v>
      </c>
      <c r="R514" s="172">
        <v>17</v>
      </c>
      <c r="S514" s="172">
        <v>25</v>
      </c>
      <c r="T514" s="172">
        <v>15</v>
      </c>
      <c r="U514" s="172">
        <v>3</v>
      </c>
      <c r="V514" s="172">
        <v>5</v>
      </c>
      <c r="W514" s="172">
        <v>6</v>
      </c>
      <c r="X514" s="172">
        <v>3</v>
      </c>
      <c r="Y514" s="172">
        <v>6</v>
      </c>
      <c r="Z514" s="172">
        <v>1</v>
      </c>
      <c r="AA514" s="172">
        <v>1</v>
      </c>
      <c r="AB514" s="172" t="s">
        <v>108</v>
      </c>
      <c r="AC514" s="172">
        <v>1</v>
      </c>
      <c r="AD514" s="172" t="s">
        <v>108</v>
      </c>
      <c r="AE514" s="172" t="s">
        <v>108</v>
      </c>
      <c r="AF514" s="172" t="s">
        <v>108</v>
      </c>
      <c r="AG514" s="178">
        <v>45</v>
      </c>
      <c r="AH514" s="178">
        <v>96</v>
      </c>
      <c r="AI514" s="178">
        <v>12</v>
      </c>
      <c r="AJ514" s="178">
        <v>3</v>
      </c>
      <c r="AK514" s="178">
        <v>1</v>
      </c>
      <c r="AL514" s="182"/>
      <c r="AM514" s="179" t="s">
        <v>918</v>
      </c>
      <c r="AN514" s="157"/>
    </row>
    <row r="515" spans="1:40" x14ac:dyDescent="0.45">
      <c r="A515" s="157">
        <v>516</v>
      </c>
      <c r="B515" s="180"/>
      <c r="C515" s="181"/>
      <c r="D515" s="169"/>
      <c r="E515" s="182"/>
      <c r="F515" s="176" t="s">
        <v>919</v>
      </c>
      <c r="G515" s="184">
        <v>36</v>
      </c>
      <c r="H515" s="183">
        <f t="shared" si="33"/>
        <v>100</v>
      </c>
      <c r="I515" s="172">
        <v>48</v>
      </c>
      <c r="J515" s="172">
        <v>52</v>
      </c>
      <c r="K515" s="177">
        <v>1</v>
      </c>
      <c r="L515" s="172">
        <v>7</v>
      </c>
      <c r="M515" s="172">
        <v>4</v>
      </c>
      <c r="N515" s="172">
        <v>7</v>
      </c>
      <c r="O515" s="172">
        <v>2</v>
      </c>
      <c r="P515" s="172" t="s">
        <v>108</v>
      </c>
      <c r="Q515" s="172">
        <v>2</v>
      </c>
      <c r="R515" s="172">
        <v>10</v>
      </c>
      <c r="S515" s="172">
        <v>1</v>
      </c>
      <c r="T515" s="172">
        <v>14</v>
      </c>
      <c r="U515" s="172">
        <v>2</v>
      </c>
      <c r="V515" s="172">
        <v>3</v>
      </c>
      <c r="W515" s="172">
        <v>8</v>
      </c>
      <c r="X515" s="172">
        <v>8</v>
      </c>
      <c r="Y515" s="172">
        <v>16</v>
      </c>
      <c r="Z515" s="172">
        <v>8</v>
      </c>
      <c r="AA515" s="172">
        <v>2</v>
      </c>
      <c r="AB515" s="172">
        <v>4</v>
      </c>
      <c r="AC515" s="172">
        <v>1</v>
      </c>
      <c r="AD515" s="172" t="s">
        <v>108</v>
      </c>
      <c r="AE515" s="172" t="s">
        <v>108</v>
      </c>
      <c r="AF515" s="172" t="s">
        <v>108</v>
      </c>
      <c r="AG515" s="178">
        <v>12</v>
      </c>
      <c r="AH515" s="178">
        <v>49</v>
      </c>
      <c r="AI515" s="178">
        <v>39</v>
      </c>
      <c r="AJ515" s="178">
        <v>15</v>
      </c>
      <c r="AK515" s="178">
        <v>5</v>
      </c>
      <c r="AL515" s="182"/>
      <c r="AM515" s="179" t="s">
        <v>919</v>
      </c>
      <c r="AN515" s="157"/>
    </row>
    <row r="516" spans="1:40" x14ac:dyDescent="0.45">
      <c r="A516" s="157">
        <v>517</v>
      </c>
      <c r="B516" s="180"/>
      <c r="C516" s="181"/>
      <c r="D516" s="169"/>
      <c r="E516" s="182"/>
      <c r="F516" s="176" t="s">
        <v>920</v>
      </c>
      <c r="G516" s="184">
        <v>106</v>
      </c>
      <c r="H516" s="183">
        <f t="shared" si="33"/>
        <v>283</v>
      </c>
      <c r="I516" s="172">
        <v>139</v>
      </c>
      <c r="J516" s="172">
        <v>144</v>
      </c>
      <c r="K516" s="177">
        <v>6</v>
      </c>
      <c r="L516" s="172">
        <v>8</v>
      </c>
      <c r="M516" s="172">
        <v>8</v>
      </c>
      <c r="N516" s="172">
        <v>15</v>
      </c>
      <c r="O516" s="172">
        <v>12</v>
      </c>
      <c r="P516" s="172">
        <v>17</v>
      </c>
      <c r="Q516" s="172">
        <v>12</v>
      </c>
      <c r="R516" s="172">
        <v>11</v>
      </c>
      <c r="S516" s="172">
        <v>13</v>
      </c>
      <c r="T516" s="172">
        <v>22</v>
      </c>
      <c r="U516" s="172">
        <v>28</v>
      </c>
      <c r="V516" s="172">
        <v>22</v>
      </c>
      <c r="W516" s="172">
        <v>27</v>
      </c>
      <c r="X516" s="172">
        <v>20</v>
      </c>
      <c r="Y516" s="172">
        <v>18</v>
      </c>
      <c r="Z516" s="172">
        <v>14</v>
      </c>
      <c r="AA516" s="172">
        <v>13</v>
      </c>
      <c r="AB516" s="172">
        <v>11</v>
      </c>
      <c r="AC516" s="172">
        <v>1</v>
      </c>
      <c r="AD516" s="172">
        <v>1</v>
      </c>
      <c r="AE516" s="172" t="s">
        <v>108</v>
      </c>
      <c r="AF516" s="172">
        <v>4</v>
      </c>
      <c r="AG516" s="178">
        <v>22</v>
      </c>
      <c r="AH516" s="178">
        <v>179</v>
      </c>
      <c r="AI516" s="178">
        <v>78</v>
      </c>
      <c r="AJ516" s="178">
        <v>40</v>
      </c>
      <c r="AK516" s="178">
        <v>13</v>
      </c>
      <c r="AL516" s="182"/>
      <c r="AM516" s="179" t="s">
        <v>920</v>
      </c>
      <c r="AN516" s="157"/>
    </row>
    <row r="517" spans="1:40" x14ac:dyDescent="0.45">
      <c r="A517" s="157">
        <v>518</v>
      </c>
      <c r="B517" s="180"/>
      <c r="C517" s="181"/>
      <c r="D517" s="169"/>
      <c r="E517" s="182"/>
      <c r="F517" s="176" t="s">
        <v>921</v>
      </c>
      <c r="G517" s="184">
        <v>96</v>
      </c>
      <c r="H517" s="183">
        <f t="shared" si="33"/>
        <v>194</v>
      </c>
      <c r="I517" s="172">
        <v>103</v>
      </c>
      <c r="J517" s="172">
        <v>91</v>
      </c>
      <c r="K517" s="177">
        <v>19</v>
      </c>
      <c r="L517" s="172">
        <v>4</v>
      </c>
      <c r="M517" s="172">
        <v>5</v>
      </c>
      <c r="N517" s="172">
        <v>2</v>
      </c>
      <c r="O517" s="172">
        <v>12</v>
      </c>
      <c r="P517" s="172">
        <v>17</v>
      </c>
      <c r="Q517" s="172">
        <v>32</v>
      </c>
      <c r="R517" s="172">
        <v>18</v>
      </c>
      <c r="S517" s="172">
        <v>10</v>
      </c>
      <c r="T517" s="172">
        <v>11</v>
      </c>
      <c r="U517" s="172">
        <v>7</v>
      </c>
      <c r="V517" s="172">
        <v>8</v>
      </c>
      <c r="W517" s="172">
        <v>11</v>
      </c>
      <c r="X517" s="172">
        <v>11</v>
      </c>
      <c r="Y517" s="172">
        <v>9</v>
      </c>
      <c r="Z517" s="172">
        <v>5</v>
      </c>
      <c r="AA517" s="172">
        <v>3</v>
      </c>
      <c r="AB517" s="172">
        <v>6</v>
      </c>
      <c r="AC517" s="172">
        <v>1</v>
      </c>
      <c r="AD517" s="172" t="s">
        <v>108</v>
      </c>
      <c r="AE517" s="172" t="s">
        <v>108</v>
      </c>
      <c r="AF517" s="172">
        <v>3</v>
      </c>
      <c r="AG517" s="178">
        <v>28</v>
      </c>
      <c r="AH517" s="178">
        <v>128</v>
      </c>
      <c r="AI517" s="178">
        <v>35</v>
      </c>
      <c r="AJ517" s="178">
        <v>15</v>
      </c>
      <c r="AK517" s="178">
        <v>7</v>
      </c>
      <c r="AL517" s="182"/>
      <c r="AM517" s="179" t="s">
        <v>921</v>
      </c>
      <c r="AN517" s="157"/>
    </row>
    <row r="518" spans="1:40" x14ac:dyDescent="0.45">
      <c r="A518" s="157">
        <v>519</v>
      </c>
      <c r="B518" s="180"/>
      <c r="C518" s="181"/>
      <c r="D518" s="169"/>
      <c r="E518" s="182"/>
      <c r="F518" s="176" t="s">
        <v>922</v>
      </c>
      <c r="G518" s="184">
        <v>32</v>
      </c>
      <c r="H518" s="183">
        <f t="shared" si="33"/>
        <v>101</v>
      </c>
      <c r="I518" s="172">
        <v>50</v>
      </c>
      <c r="J518" s="172">
        <v>51</v>
      </c>
      <c r="K518" s="177">
        <v>16</v>
      </c>
      <c r="L518" s="172">
        <v>7</v>
      </c>
      <c r="M518" s="172">
        <v>6</v>
      </c>
      <c r="N518" s="172">
        <v>5</v>
      </c>
      <c r="O518" s="172">
        <v>1</v>
      </c>
      <c r="P518" s="172">
        <v>3</v>
      </c>
      <c r="Q518" s="172">
        <v>10</v>
      </c>
      <c r="R518" s="172">
        <v>9</v>
      </c>
      <c r="S518" s="172">
        <v>17</v>
      </c>
      <c r="T518" s="172">
        <v>6</v>
      </c>
      <c r="U518" s="172">
        <v>2</v>
      </c>
      <c r="V518" s="172">
        <v>4</v>
      </c>
      <c r="W518" s="172">
        <v>2</v>
      </c>
      <c r="X518" s="172">
        <v>4</v>
      </c>
      <c r="Y518" s="172">
        <v>4</v>
      </c>
      <c r="Z518" s="172">
        <v>2</v>
      </c>
      <c r="AA518" s="172">
        <v>2</v>
      </c>
      <c r="AB518" s="172">
        <v>1</v>
      </c>
      <c r="AC518" s="172" t="s">
        <v>108</v>
      </c>
      <c r="AD518" s="172" t="s">
        <v>108</v>
      </c>
      <c r="AE518" s="172" t="s">
        <v>108</v>
      </c>
      <c r="AF518" s="172" t="s">
        <v>108</v>
      </c>
      <c r="AG518" s="178">
        <v>29</v>
      </c>
      <c r="AH518" s="178">
        <v>59</v>
      </c>
      <c r="AI518" s="178">
        <v>13</v>
      </c>
      <c r="AJ518" s="178">
        <v>5</v>
      </c>
      <c r="AK518" s="178">
        <v>1</v>
      </c>
      <c r="AL518" s="182"/>
      <c r="AM518" s="179" t="s">
        <v>922</v>
      </c>
      <c r="AN518" s="157"/>
    </row>
    <row r="519" spans="1:40" x14ac:dyDescent="0.45">
      <c r="A519" s="157">
        <v>520</v>
      </c>
      <c r="B519" s="180"/>
      <c r="C519" s="181"/>
      <c r="D519" s="169"/>
      <c r="E519" s="182"/>
      <c r="F519" s="176" t="s">
        <v>923</v>
      </c>
      <c r="G519" s="184">
        <v>50</v>
      </c>
      <c r="H519" s="183">
        <f t="shared" si="33"/>
        <v>133</v>
      </c>
      <c r="I519" s="172">
        <v>62</v>
      </c>
      <c r="J519" s="172">
        <v>71</v>
      </c>
      <c r="K519" s="177">
        <v>6</v>
      </c>
      <c r="L519" s="172">
        <v>6</v>
      </c>
      <c r="M519" s="172">
        <v>8</v>
      </c>
      <c r="N519" s="172">
        <v>11</v>
      </c>
      <c r="O519" s="172">
        <v>8</v>
      </c>
      <c r="P519" s="172">
        <v>6</v>
      </c>
      <c r="Q519" s="172">
        <v>8</v>
      </c>
      <c r="R519" s="172">
        <v>2</v>
      </c>
      <c r="S519" s="172">
        <v>13</v>
      </c>
      <c r="T519" s="172">
        <v>8</v>
      </c>
      <c r="U519" s="172">
        <v>7</v>
      </c>
      <c r="V519" s="172">
        <v>9</v>
      </c>
      <c r="W519" s="172">
        <v>7</v>
      </c>
      <c r="X519" s="172">
        <v>8</v>
      </c>
      <c r="Y519" s="172">
        <v>10</v>
      </c>
      <c r="Z519" s="172">
        <v>8</v>
      </c>
      <c r="AA519" s="172">
        <v>6</v>
      </c>
      <c r="AB519" s="172">
        <v>1</v>
      </c>
      <c r="AC519" s="172">
        <v>1</v>
      </c>
      <c r="AD519" s="172" t="s">
        <v>108</v>
      </c>
      <c r="AE519" s="172" t="s">
        <v>108</v>
      </c>
      <c r="AF519" s="172" t="s">
        <v>108</v>
      </c>
      <c r="AG519" s="178">
        <v>20</v>
      </c>
      <c r="AH519" s="178">
        <v>79</v>
      </c>
      <c r="AI519" s="178">
        <v>34</v>
      </c>
      <c r="AJ519" s="178">
        <v>16</v>
      </c>
      <c r="AK519" s="178">
        <v>2</v>
      </c>
      <c r="AL519" s="182"/>
      <c r="AM519" s="179" t="s">
        <v>923</v>
      </c>
      <c r="AN519" s="157"/>
    </row>
    <row r="520" spans="1:40" x14ac:dyDescent="0.45">
      <c r="A520" s="157">
        <v>521</v>
      </c>
      <c r="B520" s="180"/>
      <c r="C520" s="181"/>
      <c r="D520" s="169"/>
      <c r="E520" s="182"/>
      <c r="F520" s="176" t="s">
        <v>924</v>
      </c>
      <c r="G520" s="184">
        <v>45</v>
      </c>
      <c r="H520" s="183">
        <f t="shared" si="33"/>
        <v>110</v>
      </c>
      <c r="I520" s="172">
        <v>62</v>
      </c>
      <c r="J520" s="172">
        <v>48</v>
      </c>
      <c r="K520" s="177">
        <v>5</v>
      </c>
      <c r="L520" s="172">
        <v>10</v>
      </c>
      <c r="M520" s="172">
        <v>8</v>
      </c>
      <c r="N520" s="172">
        <v>3</v>
      </c>
      <c r="O520" s="172">
        <v>4</v>
      </c>
      <c r="P520" s="172">
        <v>5</v>
      </c>
      <c r="Q520" s="172">
        <v>8</v>
      </c>
      <c r="R520" s="172">
        <v>7</v>
      </c>
      <c r="S520" s="172">
        <v>16</v>
      </c>
      <c r="T520" s="172">
        <v>11</v>
      </c>
      <c r="U520" s="172">
        <v>9</v>
      </c>
      <c r="V520" s="172">
        <v>8</v>
      </c>
      <c r="W520" s="172">
        <v>2</v>
      </c>
      <c r="X520" s="172">
        <v>1</v>
      </c>
      <c r="Y520" s="172">
        <v>6</v>
      </c>
      <c r="Z520" s="172">
        <v>5</v>
      </c>
      <c r="AA520" s="172">
        <v>1</v>
      </c>
      <c r="AB520" s="172">
        <v>1</v>
      </c>
      <c r="AC520" s="172" t="s">
        <v>108</v>
      </c>
      <c r="AD520" s="172" t="s">
        <v>108</v>
      </c>
      <c r="AE520" s="172" t="s">
        <v>108</v>
      </c>
      <c r="AF520" s="172" t="s">
        <v>108</v>
      </c>
      <c r="AG520" s="178">
        <v>23</v>
      </c>
      <c r="AH520" s="178">
        <v>73</v>
      </c>
      <c r="AI520" s="178">
        <v>14</v>
      </c>
      <c r="AJ520" s="178">
        <v>7</v>
      </c>
      <c r="AK520" s="178">
        <v>1</v>
      </c>
      <c r="AL520" s="182"/>
      <c r="AM520" s="179" t="s">
        <v>924</v>
      </c>
      <c r="AN520" s="157"/>
    </row>
    <row r="521" spans="1:40" x14ac:dyDescent="0.45">
      <c r="A521" s="157">
        <v>522</v>
      </c>
      <c r="B521" s="180"/>
      <c r="C521" s="181"/>
      <c r="D521" s="169"/>
      <c r="E521" s="182"/>
      <c r="F521" s="176" t="s">
        <v>925</v>
      </c>
      <c r="G521" s="184">
        <v>610</v>
      </c>
      <c r="H521" s="183">
        <f t="shared" si="33"/>
        <v>1453</v>
      </c>
      <c r="I521" s="172">
        <v>711</v>
      </c>
      <c r="J521" s="172">
        <v>742</v>
      </c>
      <c r="K521" s="177">
        <v>64</v>
      </c>
      <c r="L521" s="172">
        <v>47</v>
      </c>
      <c r="M521" s="172">
        <v>54</v>
      </c>
      <c r="N521" s="172">
        <v>77</v>
      </c>
      <c r="O521" s="172">
        <v>66</v>
      </c>
      <c r="P521" s="172">
        <v>92</v>
      </c>
      <c r="Q521" s="172">
        <v>100</v>
      </c>
      <c r="R521" s="172">
        <v>78</v>
      </c>
      <c r="S521" s="172">
        <v>94</v>
      </c>
      <c r="T521" s="172">
        <v>131</v>
      </c>
      <c r="U521" s="172">
        <v>109</v>
      </c>
      <c r="V521" s="172">
        <v>100</v>
      </c>
      <c r="W521" s="172">
        <v>82</v>
      </c>
      <c r="X521" s="172">
        <v>82</v>
      </c>
      <c r="Y521" s="172">
        <v>88</v>
      </c>
      <c r="Z521" s="172">
        <v>73</v>
      </c>
      <c r="AA521" s="172">
        <v>54</v>
      </c>
      <c r="AB521" s="172">
        <v>42</v>
      </c>
      <c r="AC521" s="172">
        <v>9</v>
      </c>
      <c r="AD521" s="172">
        <v>4</v>
      </c>
      <c r="AE521" s="172" t="s">
        <v>108</v>
      </c>
      <c r="AF521" s="172">
        <v>7</v>
      </c>
      <c r="AG521" s="178">
        <v>165</v>
      </c>
      <c r="AH521" s="178">
        <v>929</v>
      </c>
      <c r="AI521" s="178">
        <v>352</v>
      </c>
      <c r="AJ521" s="178">
        <v>182</v>
      </c>
      <c r="AK521" s="178">
        <v>55</v>
      </c>
      <c r="AL521" s="182"/>
      <c r="AM521" s="179" t="s">
        <v>925</v>
      </c>
      <c r="AN521" s="157"/>
    </row>
    <row r="522" spans="1:40" x14ac:dyDescent="0.45">
      <c r="A522" s="157">
        <v>523</v>
      </c>
      <c r="B522" s="180"/>
      <c r="C522" s="181"/>
      <c r="D522" s="169"/>
      <c r="E522" s="182"/>
      <c r="F522" s="176" t="s">
        <v>926</v>
      </c>
      <c r="G522" s="184">
        <v>59</v>
      </c>
      <c r="H522" s="183">
        <f t="shared" si="33"/>
        <v>226</v>
      </c>
      <c r="I522" s="172">
        <v>107</v>
      </c>
      <c r="J522" s="172">
        <v>119</v>
      </c>
      <c r="K522" s="177">
        <v>11</v>
      </c>
      <c r="L522" s="172">
        <v>8</v>
      </c>
      <c r="M522" s="172">
        <v>13</v>
      </c>
      <c r="N522" s="172">
        <v>19</v>
      </c>
      <c r="O522" s="172">
        <v>13</v>
      </c>
      <c r="P522" s="172">
        <v>4</v>
      </c>
      <c r="Q522" s="172">
        <v>4</v>
      </c>
      <c r="R522" s="172">
        <v>14</v>
      </c>
      <c r="S522" s="172">
        <v>19</v>
      </c>
      <c r="T522" s="172">
        <v>19</v>
      </c>
      <c r="U522" s="172">
        <v>19</v>
      </c>
      <c r="V522" s="172">
        <v>9</v>
      </c>
      <c r="W522" s="172">
        <v>12</v>
      </c>
      <c r="X522" s="172">
        <v>16</v>
      </c>
      <c r="Y522" s="172">
        <v>15</v>
      </c>
      <c r="Z522" s="172">
        <v>8</v>
      </c>
      <c r="AA522" s="172">
        <v>14</v>
      </c>
      <c r="AB522" s="172">
        <v>7</v>
      </c>
      <c r="AC522" s="172">
        <v>1</v>
      </c>
      <c r="AD522" s="172">
        <v>1</v>
      </c>
      <c r="AE522" s="172" t="s">
        <v>108</v>
      </c>
      <c r="AF522" s="172" t="s">
        <v>108</v>
      </c>
      <c r="AG522" s="178">
        <v>32</v>
      </c>
      <c r="AH522" s="178">
        <v>132</v>
      </c>
      <c r="AI522" s="178">
        <v>62</v>
      </c>
      <c r="AJ522" s="178">
        <v>31</v>
      </c>
      <c r="AK522" s="178">
        <v>9</v>
      </c>
      <c r="AL522" s="182"/>
      <c r="AM522" s="179" t="s">
        <v>926</v>
      </c>
      <c r="AN522" s="157"/>
    </row>
    <row r="523" spans="1:40" x14ac:dyDescent="0.45">
      <c r="A523" s="157">
        <v>524</v>
      </c>
      <c r="B523" s="180"/>
      <c r="C523" s="181"/>
      <c r="D523" s="169"/>
      <c r="E523" s="182"/>
      <c r="F523" s="176" t="s">
        <v>927</v>
      </c>
      <c r="G523" s="184">
        <v>169</v>
      </c>
      <c r="H523" s="183">
        <f t="shared" si="33"/>
        <v>417</v>
      </c>
      <c r="I523" s="172">
        <v>217</v>
      </c>
      <c r="J523" s="172">
        <v>200</v>
      </c>
      <c r="K523" s="177">
        <v>26</v>
      </c>
      <c r="L523" s="172">
        <v>37</v>
      </c>
      <c r="M523" s="172">
        <v>18</v>
      </c>
      <c r="N523" s="172">
        <v>18</v>
      </c>
      <c r="O523" s="172">
        <v>15</v>
      </c>
      <c r="P523" s="172">
        <v>21</v>
      </c>
      <c r="Q523" s="172">
        <v>29</v>
      </c>
      <c r="R523" s="172">
        <v>38</v>
      </c>
      <c r="S523" s="172">
        <v>36</v>
      </c>
      <c r="T523" s="172">
        <v>27</v>
      </c>
      <c r="U523" s="172">
        <v>29</v>
      </c>
      <c r="V523" s="172">
        <v>19</v>
      </c>
      <c r="W523" s="172">
        <v>21</v>
      </c>
      <c r="X523" s="172">
        <v>22</v>
      </c>
      <c r="Y523" s="172">
        <v>19</v>
      </c>
      <c r="Z523" s="172">
        <v>19</v>
      </c>
      <c r="AA523" s="172">
        <v>12</v>
      </c>
      <c r="AB523" s="172">
        <v>4</v>
      </c>
      <c r="AC523" s="172" t="s">
        <v>108</v>
      </c>
      <c r="AD523" s="172" t="s">
        <v>108</v>
      </c>
      <c r="AE523" s="172" t="s">
        <v>108</v>
      </c>
      <c r="AF523" s="172">
        <v>7</v>
      </c>
      <c r="AG523" s="178">
        <v>81</v>
      </c>
      <c r="AH523" s="178">
        <v>253</v>
      </c>
      <c r="AI523" s="178">
        <v>76</v>
      </c>
      <c r="AJ523" s="178">
        <v>35</v>
      </c>
      <c r="AK523" s="178">
        <v>4</v>
      </c>
      <c r="AL523" s="182"/>
      <c r="AM523" s="179" t="s">
        <v>927</v>
      </c>
      <c r="AN523" s="157"/>
    </row>
    <row r="524" spans="1:40" x14ac:dyDescent="0.45">
      <c r="A524" s="157">
        <v>525</v>
      </c>
      <c r="B524" s="180"/>
      <c r="C524" s="181"/>
      <c r="D524" s="169"/>
      <c r="E524" s="182"/>
      <c r="F524" s="176" t="s">
        <v>928</v>
      </c>
      <c r="G524" s="184">
        <v>62</v>
      </c>
      <c r="H524" s="183">
        <f t="shared" si="33"/>
        <v>125</v>
      </c>
      <c r="I524" s="172">
        <v>60</v>
      </c>
      <c r="J524" s="172">
        <v>65</v>
      </c>
      <c r="K524" s="177">
        <v>4</v>
      </c>
      <c r="L524" s="172">
        <v>3</v>
      </c>
      <c r="M524" s="172">
        <v>5</v>
      </c>
      <c r="N524" s="172">
        <v>5</v>
      </c>
      <c r="O524" s="172">
        <v>12</v>
      </c>
      <c r="P524" s="172">
        <v>9</v>
      </c>
      <c r="Q524" s="172">
        <v>6</v>
      </c>
      <c r="R524" s="172">
        <v>7</v>
      </c>
      <c r="S524" s="172">
        <v>5</v>
      </c>
      <c r="T524" s="172">
        <v>14</v>
      </c>
      <c r="U524" s="172">
        <v>8</v>
      </c>
      <c r="V524" s="172">
        <v>10</v>
      </c>
      <c r="W524" s="172">
        <v>6</v>
      </c>
      <c r="X524" s="172">
        <v>7</v>
      </c>
      <c r="Y524" s="172">
        <v>8</v>
      </c>
      <c r="Z524" s="172">
        <v>9</v>
      </c>
      <c r="AA524" s="172">
        <v>3</v>
      </c>
      <c r="AB524" s="172">
        <v>2</v>
      </c>
      <c r="AC524" s="172" t="s">
        <v>108</v>
      </c>
      <c r="AD524" s="172">
        <v>1</v>
      </c>
      <c r="AE524" s="172" t="s">
        <v>108</v>
      </c>
      <c r="AF524" s="172">
        <v>1</v>
      </c>
      <c r="AG524" s="178">
        <v>12</v>
      </c>
      <c r="AH524" s="178">
        <v>82</v>
      </c>
      <c r="AI524" s="178">
        <v>30</v>
      </c>
      <c r="AJ524" s="178">
        <v>15</v>
      </c>
      <c r="AK524" s="178">
        <v>3</v>
      </c>
      <c r="AL524" s="182"/>
      <c r="AM524" s="179" t="s">
        <v>928</v>
      </c>
      <c r="AN524" s="157"/>
    </row>
    <row r="525" spans="1:40" x14ac:dyDescent="0.45">
      <c r="A525" s="157">
        <v>526</v>
      </c>
      <c r="B525" s="180"/>
      <c r="C525" s="181"/>
      <c r="D525" s="169"/>
      <c r="E525" s="182"/>
      <c r="F525" s="176" t="s">
        <v>929</v>
      </c>
      <c r="G525" s="184">
        <v>156</v>
      </c>
      <c r="H525" s="183">
        <f t="shared" si="33"/>
        <v>358</v>
      </c>
      <c r="I525" s="172">
        <v>185</v>
      </c>
      <c r="J525" s="172">
        <v>173</v>
      </c>
      <c r="K525" s="177">
        <v>17</v>
      </c>
      <c r="L525" s="172">
        <v>18</v>
      </c>
      <c r="M525" s="172">
        <v>23</v>
      </c>
      <c r="N525" s="172">
        <v>13</v>
      </c>
      <c r="O525" s="172">
        <v>15</v>
      </c>
      <c r="P525" s="172">
        <v>29</v>
      </c>
      <c r="Q525" s="172">
        <v>26</v>
      </c>
      <c r="R525" s="172">
        <v>25</v>
      </c>
      <c r="S525" s="172">
        <v>21</v>
      </c>
      <c r="T525" s="172">
        <v>31</v>
      </c>
      <c r="U525" s="172">
        <v>30</v>
      </c>
      <c r="V525" s="172">
        <v>27</v>
      </c>
      <c r="W525" s="172">
        <v>16</v>
      </c>
      <c r="X525" s="172">
        <v>16</v>
      </c>
      <c r="Y525" s="172">
        <v>13</v>
      </c>
      <c r="Z525" s="172">
        <v>9</v>
      </c>
      <c r="AA525" s="172">
        <v>7</v>
      </c>
      <c r="AB525" s="172">
        <v>5</v>
      </c>
      <c r="AC525" s="172">
        <v>1</v>
      </c>
      <c r="AD525" s="172" t="s">
        <v>108</v>
      </c>
      <c r="AE525" s="172" t="s">
        <v>108</v>
      </c>
      <c r="AF525" s="172">
        <v>16</v>
      </c>
      <c r="AG525" s="178">
        <v>58</v>
      </c>
      <c r="AH525" s="178">
        <v>233</v>
      </c>
      <c r="AI525" s="178">
        <v>51</v>
      </c>
      <c r="AJ525" s="178">
        <v>22</v>
      </c>
      <c r="AK525" s="178">
        <v>6</v>
      </c>
      <c r="AL525" s="182"/>
      <c r="AM525" s="179" t="s">
        <v>929</v>
      </c>
      <c r="AN525" s="157"/>
    </row>
    <row r="526" spans="1:40" x14ac:dyDescent="0.45">
      <c r="A526" s="157">
        <v>527</v>
      </c>
      <c r="B526" s="180"/>
      <c r="C526" s="181"/>
      <c r="D526" s="169"/>
      <c r="E526" s="182"/>
      <c r="F526" s="176" t="s">
        <v>930</v>
      </c>
      <c r="G526" s="184">
        <v>101</v>
      </c>
      <c r="H526" s="183">
        <f t="shared" si="33"/>
        <v>337</v>
      </c>
      <c r="I526" s="172">
        <v>164</v>
      </c>
      <c r="J526" s="172">
        <v>173</v>
      </c>
      <c r="K526" s="177">
        <v>20</v>
      </c>
      <c r="L526" s="172">
        <v>21</v>
      </c>
      <c r="M526" s="172">
        <v>21</v>
      </c>
      <c r="N526" s="172">
        <v>19</v>
      </c>
      <c r="O526" s="172">
        <v>12</v>
      </c>
      <c r="P526" s="172">
        <v>12</v>
      </c>
      <c r="Q526" s="172">
        <v>9</v>
      </c>
      <c r="R526" s="172">
        <v>16</v>
      </c>
      <c r="S526" s="172">
        <v>32</v>
      </c>
      <c r="T526" s="172">
        <v>30</v>
      </c>
      <c r="U526" s="172">
        <v>22</v>
      </c>
      <c r="V526" s="172">
        <v>14</v>
      </c>
      <c r="W526" s="172">
        <v>13</v>
      </c>
      <c r="X526" s="172">
        <v>12</v>
      </c>
      <c r="Y526" s="172">
        <v>25</v>
      </c>
      <c r="Z526" s="172">
        <v>19</v>
      </c>
      <c r="AA526" s="172">
        <v>13</v>
      </c>
      <c r="AB526" s="172">
        <v>12</v>
      </c>
      <c r="AC526" s="172">
        <v>10</v>
      </c>
      <c r="AD526" s="172">
        <v>5</v>
      </c>
      <c r="AE526" s="172" t="s">
        <v>108</v>
      </c>
      <c r="AF526" s="172" t="s">
        <v>108</v>
      </c>
      <c r="AG526" s="178">
        <v>62</v>
      </c>
      <c r="AH526" s="178">
        <v>179</v>
      </c>
      <c r="AI526" s="178">
        <v>96</v>
      </c>
      <c r="AJ526" s="178">
        <v>59</v>
      </c>
      <c r="AK526" s="178">
        <v>27</v>
      </c>
      <c r="AL526" s="182"/>
      <c r="AM526" s="179" t="s">
        <v>930</v>
      </c>
      <c r="AN526" s="157"/>
    </row>
    <row r="527" spans="1:40" x14ac:dyDescent="0.45">
      <c r="A527" s="157">
        <v>528</v>
      </c>
      <c r="B527" s="180"/>
      <c r="C527" s="181"/>
      <c r="D527" s="169"/>
      <c r="E527" s="182"/>
      <c r="F527" s="176" t="s">
        <v>931</v>
      </c>
      <c r="G527" s="184">
        <v>44</v>
      </c>
      <c r="H527" s="183">
        <f t="shared" si="33"/>
        <v>127</v>
      </c>
      <c r="I527" s="172">
        <v>64</v>
      </c>
      <c r="J527" s="172">
        <v>63</v>
      </c>
      <c r="K527" s="177">
        <v>26</v>
      </c>
      <c r="L527" s="172">
        <v>8</v>
      </c>
      <c r="M527" s="172">
        <v>1</v>
      </c>
      <c r="N527" s="172">
        <v>5</v>
      </c>
      <c r="O527" s="172">
        <v>3</v>
      </c>
      <c r="P527" s="172">
        <v>17</v>
      </c>
      <c r="Q527" s="172">
        <v>25</v>
      </c>
      <c r="R527" s="172">
        <v>13</v>
      </c>
      <c r="S527" s="172">
        <v>14</v>
      </c>
      <c r="T527" s="172">
        <v>4</v>
      </c>
      <c r="U527" s="172">
        <v>3</v>
      </c>
      <c r="V527" s="172">
        <v>3</v>
      </c>
      <c r="W527" s="172" t="s">
        <v>108</v>
      </c>
      <c r="X527" s="172">
        <v>3</v>
      </c>
      <c r="Y527" s="172">
        <v>2</v>
      </c>
      <c r="Z527" s="172" t="s">
        <v>108</v>
      </c>
      <c r="AA527" s="172" t="s">
        <v>108</v>
      </c>
      <c r="AB527" s="172" t="s">
        <v>108</v>
      </c>
      <c r="AC527" s="172" t="s">
        <v>108</v>
      </c>
      <c r="AD527" s="172" t="s">
        <v>108</v>
      </c>
      <c r="AE527" s="172" t="s">
        <v>108</v>
      </c>
      <c r="AF527" s="172" t="s">
        <v>108</v>
      </c>
      <c r="AG527" s="178">
        <v>35</v>
      </c>
      <c r="AH527" s="178">
        <v>87</v>
      </c>
      <c r="AI527" s="178">
        <v>5</v>
      </c>
      <c r="AJ527" s="178" t="s">
        <v>108</v>
      </c>
      <c r="AK527" s="178" t="s">
        <v>108</v>
      </c>
      <c r="AL527" s="182"/>
      <c r="AM527" s="179" t="s">
        <v>931</v>
      </c>
      <c r="AN527" s="157"/>
    </row>
    <row r="528" spans="1:40" x14ac:dyDescent="0.45">
      <c r="A528" s="157">
        <v>529</v>
      </c>
      <c r="B528" s="180"/>
      <c r="C528" s="181"/>
      <c r="D528" s="169"/>
      <c r="E528" s="182"/>
      <c r="F528" s="176" t="s">
        <v>932</v>
      </c>
      <c r="G528" s="184">
        <v>68</v>
      </c>
      <c r="H528" s="183">
        <f t="shared" si="33"/>
        <v>189</v>
      </c>
      <c r="I528" s="172">
        <v>96</v>
      </c>
      <c r="J528" s="172">
        <v>93</v>
      </c>
      <c r="K528" s="177">
        <v>23</v>
      </c>
      <c r="L528" s="172">
        <v>17</v>
      </c>
      <c r="M528" s="172">
        <v>8</v>
      </c>
      <c r="N528" s="172">
        <v>5</v>
      </c>
      <c r="O528" s="172">
        <v>4</v>
      </c>
      <c r="P528" s="172">
        <v>19</v>
      </c>
      <c r="Q528" s="172">
        <v>30</v>
      </c>
      <c r="R528" s="172">
        <v>25</v>
      </c>
      <c r="S528" s="172">
        <v>22</v>
      </c>
      <c r="T528" s="172">
        <v>9</v>
      </c>
      <c r="U528" s="172">
        <v>2</v>
      </c>
      <c r="V528" s="172">
        <v>6</v>
      </c>
      <c r="W528" s="172">
        <v>1</v>
      </c>
      <c r="X528" s="172">
        <v>2</v>
      </c>
      <c r="Y528" s="172">
        <v>6</v>
      </c>
      <c r="Z528" s="172">
        <v>4</v>
      </c>
      <c r="AA528" s="172">
        <v>3</v>
      </c>
      <c r="AB528" s="172">
        <v>1</v>
      </c>
      <c r="AC528" s="172" t="s">
        <v>108</v>
      </c>
      <c r="AD528" s="172" t="s">
        <v>108</v>
      </c>
      <c r="AE528" s="172" t="s">
        <v>108</v>
      </c>
      <c r="AF528" s="172">
        <v>2</v>
      </c>
      <c r="AG528" s="178">
        <v>48</v>
      </c>
      <c r="AH528" s="178">
        <v>123</v>
      </c>
      <c r="AI528" s="178">
        <v>16</v>
      </c>
      <c r="AJ528" s="178">
        <v>8</v>
      </c>
      <c r="AK528" s="178">
        <v>1</v>
      </c>
      <c r="AL528" s="182"/>
      <c r="AM528" s="179" t="s">
        <v>932</v>
      </c>
      <c r="AN528" s="157"/>
    </row>
    <row r="529" spans="1:40" x14ac:dyDescent="0.45">
      <c r="A529" s="157">
        <v>530</v>
      </c>
      <c r="B529" s="180"/>
      <c r="C529" s="181"/>
      <c r="D529" s="169"/>
      <c r="E529" s="182"/>
      <c r="F529" s="176" t="s">
        <v>933</v>
      </c>
      <c r="G529" s="184">
        <v>31</v>
      </c>
      <c r="H529" s="183">
        <f t="shared" si="33"/>
        <v>80</v>
      </c>
      <c r="I529" s="172">
        <v>43</v>
      </c>
      <c r="J529" s="172">
        <v>37</v>
      </c>
      <c r="K529" s="177">
        <v>7</v>
      </c>
      <c r="L529" s="172">
        <v>6</v>
      </c>
      <c r="M529" s="172" t="s">
        <v>108</v>
      </c>
      <c r="N529" s="172">
        <v>7</v>
      </c>
      <c r="O529" s="172">
        <v>2</v>
      </c>
      <c r="P529" s="172">
        <v>9</v>
      </c>
      <c r="Q529" s="172">
        <v>11</v>
      </c>
      <c r="R529" s="172">
        <v>10</v>
      </c>
      <c r="S529" s="172">
        <v>5</v>
      </c>
      <c r="T529" s="172">
        <v>7</v>
      </c>
      <c r="U529" s="172">
        <v>3</v>
      </c>
      <c r="V529" s="172">
        <v>4</v>
      </c>
      <c r="W529" s="172">
        <v>3</v>
      </c>
      <c r="X529" s="172" t="s">
        <v>108</v>
      </c>
      <c r="Y529" s="172">
        <v>6</v>
      </c>
      <c r="Z529" s="172" t="s">
        <v>108</v>
      </c>
      <c r="AA529" s="172" t="s">
        <v>108</v>
      </c>
      <c r="AB529" s="172" t="s">
        <v>108</v>
      </c>
      <c r="AC529" s="172" t="s">
        <v>108</v>
      </c>
      <c r="AD529" s="172" t="s">
        <v>108</v>
      </c>
      <c r="AE529" s="172" t="s">
        <v>108</v>
      </c>
      <c r="AF529" s="172" t="s">
        <v>108</v>
      </c>
      <c r="AG529" s="178">
        <v>13</v>
      </c>
      <c r="AH529" s="178">
        <v>61</v>
      </c>
      <c r="AI529" s="178">
        <v>6</v>
      </c>
      <c r="AJ529" s="178" t="s">
        <v>108</v>
      </c>
      <c r="AK529" s="178" t="s">
        <v>108</v>
      </c>
      <c r="AL529" s="182"/>
      <c r="AM529" s="179" t="s">
        <v>933</v>
      </c>
      <c r="AN529" s="157"/>
    </row>
    <row r="530" spans="1:40" x14ac:dyDescent="0.45">
      <c r="A530" s="157">
        <v>531</v>
      </c>
      <c r="B530" s="180"/>
      <c r="C530" s="181"/>
      <c r="D530" s="169"/>
      <c r="E530" s="182"/>
      <c r="F530" s="176" t="s">
        <v>934</v>
      </c>
      <c r="G530" s="184">
        <v>135</v>
      </c>
      <c r="H530" s="183">
        <f t="shared" si="33"/>
        <v>386</v>
      </c>
      <c r="I530" s="172">
        <v>190</v>
      </c>
      <c r="J530" s="172">
        <v>196</v>
      </c>
      <c r="K530" s="177">
        <v>10</v>
      </c>
      <c r="L530" s="172">
        <v>13</v>
      </c>
      <c r="M530" s="172">
        <v>15</v>
      </c>
      <c r="N530" s="172">
        <v>24</v>
      </c>
      <c r="O530" s="172">
        <v>24</v>
      </c>
      <c r="P530" s="172">
        <v>14</v>
      </c>
      <c r="Q530" s="172">
        <v>11</v>
      </c>
      <c r="R530" s="172">
        <v>17</v>
      </c>
      <c r="S530" s="172">
        <v>26</v>
      </c>
      <c r="T530" s="172">
        <v>36</v>
      </c>
      <c r="U530" s="172">
        <v>29</v>
      </c>
      <c r="V530" s="172">
        <v>26</v>
      </c>
      <c r="W530" s="172">
        <v>30</v>
      </c>
      <c r="X530" s="172">
        <v>30</v>
      </c>
      <c r="Y530" s="172">
        <v>32</v>
      </c>
      <c r="Z530" s="172">
        <v>21</v>
      </c>
      <c r="AA530" s="172">
        <v>11</v>
      </c>
      <c r="AB530" s="172">
        <v>8</v>
      </c>
      <c r="AC530" s="172">
        <v>7</v>
      </c>
      <c r="AD530" s="172">
        <v>2</v>
      </c>
      <c r="AE530" s="172" t="s">
        <v>108</v>
      </c>
      <c r="AF530" s="172" t="s">
        <v>108</v>
      </c>
      <c r="AG530" s="178">
        <v>38</v>
      </c>
      <c r="AH530" s="178">
        <v>237</v>
      </c>
      <c r="AI530" s="178">
        <v>111</v>
      </c>
      <c r="AJ530" s="178">
        <v>49</v>
      </c>
      <c r="AK530" s="178">
        <v>17</v>
      </c>
      <c r="AL530" s="182"/>
      <c r="AM530" s="179" t="s">
        <v>934</v>
      </c>
      <c r="AN530" s="157"/>
    </row>
    <row r="531" spans="1:40" x14ac:dyDescent="0.45">
      <c r="A531" s="157">
        <v>532</v>
      </c>
      <c r="B531" s="180"/>
      <c r="C531" s="181"/>
      <c r="D531" s="169"/>
      <c r="E531" s="182"/>
      <c r="F531" s="176" t="s">
        <v>935</v>
      </c>
      <c r="G531" s="184">
        <v>158</v>
      </c>
      <c r="H531" s="183">
        <f t="shared" si="33"/>
        <v>289</v>
      </c>
      <c r="I531" s="172">
        <v>152</v>
      </c>
      <c r="J531" s="172">
        <v>137</v>
      </c>
      <c r="K531" s="177">
        <v>15</v>
      </c>
      <c r="L531" s="172">
        <v>12</v>
      </c>
      <c r="M531" s="172">
        <v>5</v>
      </c>
      <c r="N531" s="172">
        <v>12</v>
      </c>
      <c r="O531" s="172">
        <v>15</v>
      </c>
      <c r="P531" s="172">
        <v>15</v>
      </c>
      <c r="Q531" s="172">
        <v>26</v>
      </c>
      <c r="R531" s="172">
        <v>34</v>
      </c>
      <c r="S531" s="172">
        <v>14</v>
      </c>
      <c r="T531" s="172">
        <v>30</v>
      </c>
      <c r="U531" s="172">
        <v>18</v>
      </c>
      <c r="V531" s="172">
        <v>8</v>
      </c>
      <c r="W531" s="172">
        <v>10</v>
      </c>
      <c r="X531" s="172">
        <v>9</v>
      </c>
      <c r="Y531" s="172">
        <v>17</v>
      </c>
      <c r="Z531" s="172">
        <v>14</v>
      </c>
      <c r="AA531" s="172">
        <v>10</v>
      </c>
      <c r="AB531" s="172">
        <v>2</v>
      </c>
      <c r="AC531" s="172">
        <v>1</v>
      </c>
      <c r="AD531" s="172" t="s">
        <v>108</v>
      </c>
      <c r="AE531" s="172" t="s">
        <v>108</v>
      </c>
      <c r="AF531" s="172">
        <v>22</v>
      </c>
      <c r="AG531" s="178">
        <v>32</v>
      </c>
      <c r="AH531" s="178">
        <v>182</v>
      </c>
      <c r="AI531" s="178">
        <v>53</v>
      </c>
      <c r="AJ531" s="178">
        <v>27</v>
      </c>
      <c r="AK531" s="178">
        <v>3</v>
      </c>
      <c r="AL531" s="182"/>
      <c r="AM531" s="179" t="s">
        <v>935</v>
      </c>
      <c r="AN531" s="157"/>
    </row>
    <row r="532" spans="1:40" x14ac:dyDescent="0.45">
      <c r="A532" s="157">
        <v>533</v>
      </c>
      <c r="B532" s="180"/>
      <c r="C532" s="181"/>
      <c r="D532" s="169"/>
      <c r="E532" s="182"/>
      <c r="F532" s="176" t="s">
        <v>936</v>
      </c>
      <c r="G532" s="184">
        <v>62</v>
      </c>
      <c r="H532" s="183">
        <f t="shared" si="33"/>
        <v>161</v>
      </c>
      <c r="I532" s="172">
        <v>79</v>
      </c>
      <c r="J532" s="172">
        <v>82</v>
      </c>
      <c r="K532" s="177">
        <v>8</v>
      </c>
      <c r="L532" s="172">
        <v>10</v>
      </c>
      <c r="M532" s="172">
        <v>9</v>
      </c>
      <c r="N532" s="172">
        <v>13</v>
      </c>
      <c r="O532" s="172">
        <v>7</v>
      </c>
      <c r="P532" s="172">
        <v>10</v>
      </c>
      <c r="Q532" s="172">
        <v>9</v>
      </c>
      <c r="R532" s="172">
        <v>8</v>
      </c>
      <c r="S532" s="172">
        <v>17</v>
      </c>
      <c r="T532" s="172">
        <v>21</v>
      </c>
      <c r="U532" s="172">
        <v>2</v>
      </c>
      <c r="V532" s="172">
        <v>7</v>
      </c>
      <c r="W532" s="172">
        <v>6</v>
      </c>
      <c r="X532" s="172">
        <v>9</v>
      </c>
      <c r="Y532" s="172">
        <v>14</v>
      </c>
      <c r="Z532" s="172">
        <v>3</v>
      </c>
      <c r="AA532" s="172">
        <v>3</v>
      </c>
      <c r="AB532" s="172">
        <v>1</v>
      </c>
      <c r="AC532" s="172">
        <v>1</v>
      </c>
      <c r="AD532" s="172" t="s">
        <v>108</v>
      </c>
      <c r="AE532" s="172" t="s">
        <v>108</v>
      </c>
      <c r="AF532" s="172">
        <v>3</v>
      </c>
      <c r="AG532" s="178">
        <v>27</v>
      </c>
      <c r="AH532" s="178">
        <v>100</v>
      </c>
      <c r="AI532" s="178">
        <v>31</v>
      </c>
      <c r="AJ532" s="178">
        <v>8</v>
      </c>
      <c r="AK532" s="178">
        <v>2</v>
      </c>
      <c r="AL532" s="182"/>
      <c r="AM532" s="179" t="s">
        <v>936</v>
      </c>
      <c r="AN532" s="157"/>
    </row>
    <row r="533" spans="1:40" x14ac:dyDescent="0.45">
      <c r="A533" s="157">
        <v>534</v>
      </c>
      <c r="B533" s="180"/>
      <c r="C533" s="181"/>
      <c r="D533" s="169"/>
      <c r="E533" s="182"/>
      <c r="F533" s="176" t="s">
        <v>937</v>
      </c>
      <c r="G533" s="184">
        <v>102</v>
      </c>
      <c r="H533" s="183">
        <f t="shared" si="33"/>
        <v>206</v>
      </c>
      <c r="I533" s="172">
        <v>108</v>
      </c>
      <c r="J533" s="172">
        <v>98</v>
      </c>
      <c r="K533" s="177">
        <v>14</v>
      </c>
      <c r="L533" s="172">
        <v>15</v>
      </c>
      <c r="M533" s="172">
        <v>5</v>
      </c>
      <c r="N533" s="172">
        <v>7</v>
      </c>
      <c r="O533" s="172">
        <v>12</v>
      </c>
      <c r="P533" s="172">
        <v>13</v>
      </c>
      <c r="Q533" s="172">
        <v>24</v>
      </c>
      <c r="R533" s="172">
        <v>17</v>
      </c>
      <c r="S533" s="172">
        <v>16</v>
      </c>
      <c r="T533" s="172">
        <v>13</v>
      </c>
      <c r="U533" s="172">
        <v>19</v>
      </c>
      <c r="V533" s="172">
        <v>15</v>
      </c>
      <c r="W533" s="172">
        <v>3</v>
      </c>
      <c r="X533" s="172">
        <v>6</v>
      </c>
      <c r="Y533" s="172">
        <v>7</v>
      </c>
      <c r="Z533" s="172">
        <v>3</v>
      </c>
      <c r="AA533" s="172">
        <v>2</v>
      </c>
      <c r="AB533" s="172">
        <v>2</v>
      </c>
      <c r="AC533" s="172">
        <v>1</v>
      </c>
      <c r="AD533" s="172" t="s">
        <v>108</v>
      </c>
      <c r="AE533" s="172" t="s">
        <v>108</v>
      </c>
      <c r="AF533" s="172">
        <v>12</v>
      </c>
      <c r="AG533" s="178">
        <v>34</v>
      </c>
      <c r="AH533" s="178">
        <v>139</v>
      </c>
      <c r="AI533" s="178">
        <v>21</v>
      </c>
      <c r="AJ533" s="178">
        <v>8</v>
      </c>
      <c r="AK533" s="178">
        <v>3</v>
      </c>
      <c r="AL533" s="182"/>
      <c r="AM533" s="179" t="s">
        <v>937</v>
      </c>
      <c r="AN533" s="157"/>
    </row>
    <row r="534" spans="1:40" x14ac:dyDescent="0.45">
      <c r="A534" s="157">
        <v>535</v>
      </c>
      <c r="B534" s="180"/>
      <c r="C534" s="181"/>
      <c r="D534" s="169"/>
      <c r="E534" s="182"/>
      <c r="F534" s="176" t="s">
        <v>938</v>
      </c>
      <c r="G534" s="184">
        <v>47</v>
      </c>
      <c r="H534" s="183">
        <f t="shared" si="33"/>
        <v>159</v>
      </c>
      <c r="I534" s="172">
        <v>72</v>
      </c>
      <c r="J534" s="172">
        <v>87</v>
      </c>
      <c r="K534" s="177">
        <v>2</v>
      </c>
      <c r="L534" s="172">
        <v>4</v>
      </c>
      <c r="M534" s="172">
        <v>15</v>
      </c>
      <c r="N534" s="172">
        <v>8</v>
      </c>
      <c r="O534" s="172">
        <v>7</v>
      </c>
      <c r="P534" s="172">
        <v>6</v>
      </c>
      <c r="Q534" s="172">
        <v>4</v>
      </c>
      <c r="R534" s="172">
        <v>5</v>
      </c>
      <c r="S534" s="172">
        <v>14</v>
      </c>
      <c r="T534" s="172">
        <v>7</v>
      </c>
      <c r="U534" s="172">
        <v>11</v>
      </c>
      <c r="V534" s="172">
        <v>12</v>
      </c>
      <c r="W534" s="172">
        <v>11</v>
      </c>
      <c r="X534" s="172">
        <v>16</v>
      </c>
      <c r="Y534" s="172">
        <v>14</v>
      </c>
      <c r="Z534" s="172">
        <v>9</v>
      </c>
      <c r="AA534" s="172">
        <v>9</v>
      </c>
      <c r="AB534" s="172">
        <v>2</v>
      </c>
      <c r="AC534" s="172">
        <v>3</v>
      </c>
      <c r="AD534" s="172" t="s">
        <v>108</v>
      </c>
      <c r="AE534" s="172" t="s">
        <v>108</v>
      </c>
      <c r="AF534" s="172" t="s">
        <v>108</v>
      </c>
      <c r="AG534" s="178">
        <v>21</v>
      </c>
      <c r="AH534" s="178">
        <v>85</v>
      </c>
      <c r="AI534" s="178">
        <v>53</v>
      </c>
      <c r="AJ534" s="178">
        <v>23</v>
      </c>
      <c r="AK534" s="178">
        <v>5</v>
      </c>
      <c r="AL534" s="182"/>
      <c r="AM534" s="179" t="s">
        <v>938</v>
      </c>
      <c r="AN534" s="157"/>
    </row>
    <row r="535" spans="1:40" x14ac:dyDescent="0.45">
      <c r="A535" s="157">
        <v>536</v>
      </c>
      <c r="B535" s="180"/>
      <c r="C535" s="181"/>
      <c r="D535" s="169"/>
      <c r="E535" s="182"/>
      <c r="F535" s="176" t="s">
        <v>939</v>
      </c>
      <c r="G535" s="184">
        <v>8</v>
      </c>
      <c r="H535" s="183">
        <f t="shared" si="33"/>
        <v>26</v>
      </c>
      <c r="I535" s="172">
        <v>15</v>
      </c>
      <c r="J535" s="172">
        <v>11</v>
      </c>
      <c r="K535" s="177" t="s">
        <v>108</v>
      </c>
      <c r="L535" s="172">
        <v>2</v>
      </c>
      <c r="M535" s="172">
        <v>1</v>
      </c>
      <c r="N535" s="172">
        <v>1</v>
      </c>
      <c r="O535" s="172">
        <v>1</v>
      </c>
      <c r="P535" s="172">
        <v>2</v>
      </c>
      <c r="Q535" s="172">
        <v>1</v>
      </c>
      <c r="R535" s="172" t="s">
        <v>108</v>
      </c>
      <c r="S535" s="172">
        <v>5</v>
      </c>
      <c r="T535" s="172">
        <v>1</v>
      </c>
      <c r="U535" s="172">
        <v>2</v>
      </c>
      <c r="V535" s="172">
        <v>3</v>
      </c>
      <c r="W535" s="172" t="s">
        <v>108</v>
      </c>
      <c r="X535" s="172">
        <v>2</v>
      </c>
      <c r="Y535" s="172">
        <v>4</v>
      </c>
      <c r="Z535" s="172" t="s">
        <v>108</v>
      </c>
      <c r="AA535" s="172" t="s">
        <v>108</v>
      </c>
      <c r="AB535" s="172" t="s">
        <v>108</v>
      </c>
      <c r="AC535" s="172">
        <v>1</v>
      </c>
      <c r="AD535" s="172" t="s">
        <v>108</v>
      </c>
      <c r="AE535" s="172" t="s">
        <v>108</v>
      </c>
      <c r="AF535" s="172" t="s">
        <v>108</v>
      </c>
      <c r="AG535" s="178">
        <v>3</v>
      </c>
      <c r="AH535" s="178">
        <v>16</v>
      </c>
      <c r="AI535" s="178">
        <v>7</v>
      </c>
      <c r="AJ535" s="178">
        <v>1</v>
      </c>
      <c r="AK535" s="178">
        <v>1</v>
      </c>
      <c r="AL535" s="182"/>
      <c r="AM535" s="179" t="s">
        <v>939</v>
      </c>
      <c r="AN535" s="157"/>
    </row>
    <row r="536" spans="1:40" x14ac:dyDescent="0.45">
      <c r="A536" s="157">
        <v>537</v>
      </c>
      <c r="B536" s="180"/>
      <c r="C536" s="181"/>
      <c r="D536" s="169"/>
      <c r="E536" s="182"/>
      <c r="F536" s="176" t="s">
        <v>940</v>
      </c>
      <c r="G536" s="184">
        <v>23</v>
      </c>
      <c r="H536" s="183">
        <f t="shared" si="33"/>
        <v>86</v>
      </c>
      <c r="I536" s="172">
        <v>43</v>
      </c>
      <c r="J536" s="172">
        <v>43</v>
      </c>
      <c r="K536" s="177">
        <v>19</v>
      </c>
      <c r="L536" s="172">
        <v>12</v>
      </c>
      <c r="M536" s="172">
        <v>2</v>
      </c>
      <c r="N536" s="172">
        <v>1</v>
      </c>
      <c r="O536" s="172">
        <v>1</v>
      </c>
      <c r="P536" s="172">
        <v>6</v>
      </c>
      <c r="Q536" s="172">
        <v>9</v>
      </c>
      <c r="R536" s="172">
        <v>16</v>
      </c>
      <c r="S536" s="172">
        <v>9</v>
      </c>
      <c r="T536" s="172">
        <v>1</v>
      </c>
      <c r="U536" s="172">
        <v>4</v>
      </c>
      <c r="V536" s="172">
        <v>2</v>
      </c>
      <c r="W536" s="172" t="s">
        <v>108</v>
      </c>
      <c r="X536" s="172" t="s">
        <v>108</v>
      </c>
      <c r="Y536" s="172">
        <v>1</v>
      </c>
      <c r="Z536" s="172">
        <v>2</v>
      </c>
      <c r="AA536" s="172">
        <v>1</v>
      </c>
      <c r="AB536" s="172" t="s">
        <v>108</v>
      </c>
      <c r="AC536" s="172" t="s">
        <v>108</v>
      </c>
      <c r="AD536" s="172" t="s">
        <v>108</v>
      </c>
      <c r="AE536" s="172" t="s">
        <v>108</v>
      </c>
      <c r="AF536" s="172" t="s">
        <v>108</v>
      </c>
      <c r="AG536" s="178">
        <v>33</v>
      </c>
      <c r="AH536" s="178">
        <v>49</v>
      </c>
      <c r="AI536" s="178">
        <v>4</v>
      </c>
      <c r="AJ536" s="178">
        <v>3</v>
      </c>
      <c r="AK536" s="178" t="s">
        <v>108</v>
      </c>
      <c r="AL536" s="182"/>
      <c r="AM536" s="179" t="s">
        <v>940</v>
      </c>
      <c r="AN536" s="157"/>
    </row>
    <row r="537" spans="1:40" x14ac:dyDescent="0.45">
      <c r="A537" s="157">
        <v>538</v>
      </c>
      <c r="B537" s="180"/>
      <c r="C537" s="181"/>
      <c r="D537" s="169"/>
      <c r="E537" s="182"/>
      <c r="F537" s="176" t="s">
        <v>941</v>
      </c>
      <c r="G537" s="184">
        <v>38</v>
      </c>
      <c r="H537" s="183">
        <f t="shared" si="33"/>
        <v>75</v>
      </c>
      <c r="I537" s="172">
        <v>43</v>
      </c>
      <c r="J537" s="172">
        <v>32</v>
      </c>
      <c r="K537" s="177">
        <v>6</v>
      </c>
      <c r="L537" s="172">
        <v>8</v>
      </c>
      <c r="M537" s="172">
        <v>4</v>
      </c>
      <c r="N537" s="172">
        <v>1</v>
      </c>
      <c r="O537" s="172">
        <v>4</v>
      </c>
      <c r="P537" s="172">
        <v>10</v>
      </c>
      <c r="Q537" s="172">
        <v>11</v>
      </c>
      <c r="R537" s="172">
        <v>10</v>
      </c>
      <c r="S537" s="172">
        <v>6</v>
      </c>
      <c r="T537" s="172">
        <v>3</v>
      </c>
      <c r="U537" s="172">
        <v>2</v>
      </c>
      <c r="V537" s="172" t="s">
        <v>108</v>
      </c>
      <c r="W537" s="172">
        <v>1</v>
      </c>
      <c r="X537" s="172" t="s">
        <v>108</v>
      </c>
      <c r="Y537" s="172">
        <v>1</v>
      </c>
      <c r="Z537" s="172">
        <v>1</v>
      </c>
      <c r="AA537" s="172">
        <v>2</v>
      </c>
      <c r="AB537" s="172" t="s">
        <v>108</v>
      </c>
      <c r="AC537" s="172" t="s">
        <v>108</v>
      </c>
      <c r="AD537" s="172" t="s">
        <v>108</v>
      </c>
      <c r="AE537" s="172" t="s">
        <v>108</v>
      </c>
      <c r="AF537" s="172">
        <v>5</v>
      </c>
      <c r="AG537" s="178">
        <v>18</v>
      </c>
      <c r="AH537" s="178">
        <v>48</v>
      </c>
      <c r="AI537" s="178">
        <v>4</v>
      </c>
      <c r="AJ537" s="178">
        <v>3</v>
      </c>
      <c r="AK537" s="178" t="s">
        <v>108</v>
      </c>
      <c r="AL537" s="182"/>
      <c r="AM537" s="179" t="s">
        <v>941</v>
      </c>
      <c r="AN537" s="157"/>
    </row>
    <row r="538" spans="1:40" x14ac:dyDescent="0.45">
      <c r="A538" s="157">
        <v>539</v>
      </c>
      <c r="B538" s="180"/>
      <c r="C538" s="181"/>
      <c r="D538" s="169"/>
      <c r="E538" s="182"/>
      <c r="F538" s="176" t="s">
        <v>942</v>
      </c>
      <c r="G538" s="184">
        <v>22</v>
      </c>
      <c r="H538" s="183">
        <f t="shared" si="33"/>
        <v>35</v>
      </c>
      <c r="I538" s="172">
        <v>22</v>
      </c>
      <c r="J538" s="172">
        <v>13</v>
      </c>
      <c r="K538" s="177" t="s">
        <v>108</v>
      </c>
      <c r="L538" s="172">
        <v>2</v>
      </c>
      <c r="M538" s="172">
        <v>1</v>
      </c>
      <c r="N538" s="172">
        <v>1</v>
      </c>
      <c r="O538" s="172">
        <v>2</v>
      </c>
      <c r="P538" s="172">
        <v>5</v>
      </c>
      <c r="Q538" s="172">
        <v>1</v>
      </c>
      <c r="R538" s="172">
        <v>1</v>
      </c>
      <c r="S538" s="172">
        <v>5</v>
      </c>
      <c r="T538" s="172">
        <v>3</v>
      </c>
      <c r="U538" s="172" t="s">
        <v>108</v>
      </c>
      <c r="V538" s="172">
        <v>4</v>
      </c>
      <c r="W538" s="172">
        <v>2</v>
      </c>
      <c r="X538" s="172">
        <v>4</v>
      </c>
      <c r="Y538" s="172" t="s">
        <v>108</v>
      </c>
      <c r="Z538" s="172" t="s">
        <v>108</v>
      </c>
      <c r="AA538" s="172" t="s">
        <v>108</v>
      </c>
      <c r="AB538" s="172">
        <v>1</v>
      </c>
      <c r="AC538" s="172" t="s">
        <v>108</v>
      </c>
      <c r="AD538" s="172" t="s">
        <v>108</v>
      </c>
      <c r="AE538" s="172" t="s">
        <v>108</v>
      </c>
      <c r="AF538" s="172">
        <v>3</v>
      </c>
      <c r="AG538" s="178">
        <v>3</v>
      </c>
      <c r="AH538" s="178">
        <v>24</v>
      </c>
      <c r="AI538" s="178">
        <v>5</v>
      </c>
      <c r="AJ538" s="178">
        <v>1</v>
      </c>
      <c r="AK538" s="178">
        <v>1</v>
      </c>
      <c r="AL538" s="182"/>
      <c r="AM538" s="179" t="s">
        <v>942</v>
      </c>
      <c r="AN538" s="157"/>
    </row>
    <row r="539" spans="1:40" x14ac:dyDescent="0.45">
      <c r="A539" s="157">
        <v>540</v>
      </c>
      <c r="B539" s="180"/>
      <c r="C539" s="181"/>
      <c r="D539" s="169"/>
      <c r="E539" s="182"/>
      <c r="F539" s="176" t="s">
        <v>943</v>
      </c>
      <c r="G539" s="184">
        <v>841</v>
      </c>
      <c r="H539" s="183">
        <f t="shared" si="33"/>
        <v>1957</v>
      </c>
      <c r="I539" s="172">
        <v>914</v>
      </c>
      <c r="J539" s="172">
        <v>1043</v>
      </c>
      <c r="K539" s="177">
        <v>37</v>
      </c>
      <c r="L539" s="172">
        <v>90</v>
      </c>
      <c r="M539" s="172">
        <v>110</v>
      </c>
      <c r="N539" s="172">
        <v>102</v>
      </c>
      <c r="O539" s="172">
        <v>76</v>
      </c>
      <c r="P539" s="172">
        <v>80</v>
      </c>
      <c r="Q539" s="172">
        <v>56</v>
      </c>
      <c r="R539" s="172">
        <v>89</v>
      </c>
      <c r="S539" s="172">
        <v>137</v>
      </c>
      <c r="T539" s="172">
        <v>163</v>
      </c>
      <c r="U539" s="172">
        <v>145</v>
      </c>
      <c r="V539" s="172">
        <v>136</v>
      </c>
      <c r="W539" s="172">
        <v>122</v>
      </c>
      <c r="X539" s="172">
        <v>119</v>
      </c>
      <c r="Y539" s="172">
        <v>142</v>
      </c>
      <c r="Z539" s="172">
        <v>130</v>
      </c>
      <c r="AA539" s="172">
        <v>104</v>
      </c>
      <c r="AB539" s="172">
        <v>62</v>
      </c>
      <c r="AC539" s="172">
        <v>28</v>
      </c>
      <c r="AD539" s="172">
        <v>1</v>
      </c>
      <c r="AE539" s="172">
        <v>1</v>
      </c>
      <c r="AF539" s="172">
        <v>27</v>
      </c>
      <c r="AG539" s="178">
        <v>237</v>
      </c>
      <c r="AH539" s="178">
        <v>1106</v>
      </c>
      <c r="AI539" s="178">
        <v>587</v>
      </c>
      <c r="AJ539" s="178">
        <v>326</v>
      </c>
      <c r="AK539" s="178">
        <v>92</v>
      </c>
      <c r="AL539" s="182"/>
      <c r="AM539" s="179" t="s">
        <v>943</v>
      </c>
      <c r="AN539" s="157"/>
    </row>
    <row r="540" spans="1:40" x14ac:dyDescent="0.45">
      <c r="A540" s="157">
        <v>541</v>
      </c>
      <c r="B540" s="180"/>
      <c r="C540" s="181"/>
      <c r="D540" s="169"/>
      <c r="E540" s="182"/>
      <c r="F540" s="176" t="s">
        <v>944</v>
      </c>
      <c r="G540" s="184">
        <v>292</v>
      </c>
      <c r="H540" s="183">
        <f t="shared" si="33"/>
        <v>758</v>
      </c>
      <c r="I540" s="172">
        <v>378</v>
      </c>
      <c r="J540" s="172">
        <v>380</v>
      </c>
      <c r="K540" s="177">
        <v>22</v>
      </c>
      <c r="L540" s="172">
        <v>33</v>
      </c>
      <c r="M540" s="172">
        <v>47</v>
      </c>
      <c r="N540" s="172">
        <v>44</v>
      </c>
      <c r="O540" s="172">
        <v>35</v>
      </c>
      <c r="P540" s="172">
        <v>37</v>
      </c>
      <c r="Q540" s="172">
        <v>38</v>
      </c>
      <c r="R540" s="172">
        <v>50</v>
      </c>
      <c r="S540" s="172">
        <v>45</v>
      </c>
      <c r="T540" s="172">
        <v>62</v>
      </c>
      <c r="U540" s="172">
        <v>50</v>
      </c>
      <c r="V540" s="172">
        <v>37</v>
      </c>
      <c r="W540" s="172">
        <v>67</v>
      </c>
      <c r="X540" s="172">
        <v>53</v>
      </c>
      <c r="Y540" s="172">
        <v>60</v>
      </c>
      <c r="Z540" s="172">
        <v>37</v>
      </c>
      <c r="AA540" s="172">
        <v>18</v>
      </c>
      <c r="AB540" s="172">
        <v>11</v>
      </c>
      <c r="AC540" s="172">
        <v>3</v>
      </c>
      <c r="AD540" s="172">
        <v>2</v>
      </c>
      <c r="AE540" s="172">
        <v>1</v>
      </c>
      <c r="AF540" s="172">
        <v>6</v>
      </c>
      <c r="AG540" s="178">
        <v>102</v>
      </c>
      <c r="AH540" s="178">
        <v>465</v>
      </c>
      <c r="AI540" s="178">
        <v>185</v>
      </c>
      <c r="AJ540" s="178">
        <v>72</v>
      </c>
      <c r="AK540" s="178">
        <v>17</v>
      </c>
      <c r="AL540" s="182"/>
      <c r="AM540" s="179" t="s">
        <v>944</v>
      </c>
      <c r="AN540" s="157"/>
    </row>
    <row r="541" spans="1:40" x14ac:dyDescent="0.45">
      <c r="A541" s="157">
        <v>542</v>
      </c>
      <c r="B541" s="180"/>
      <c r="C541" s="181"/>
      <c r="D541" s="169"/>
      <c r="E541" s="182"/>
      <c r="F541" s="176" t="s">
        <v>945</v>
      </c>
      <c r="G541" s="184">
        <v>301</v>
      </c>
      <c r="H541" s="183">
        <f t="shared" si="33"/>
        <v>793</v>
      </c>
      <c r="I541" s="172">
        <v>395</v>
      </c>
      <c r="J541" s="172">
        <v>398</v>
      </c>
      <c r="K541" s="177">
        <v>56</v>
      </c>
      <c r="L541" s="172">
        <v>50</v>
      </c>
      <c r="M541" s="172">
        <v>40</v>
      </c>
      <c r="N541" s="172">
        <v>41</v>
      </c>
      <c r="O541" s="172">
        <v>32</v>
      </c>
      <c r="P541" s="172">
        <v>45</v>
      </c>
      <c r="Q541" s="172">
        <v>77</v>
      </c>
      <c r="R541" s="172">
        <v>63</v>
      </c>
      <c r="S541" s="172">
        <v>58</v>
      </c>
      <c r="T541" s="172">
        <v>60</v>
      </c>
      <c r="U541" s="172">
        <v>55</v>
      </c>
      <c r="V541" s="172">
        <v>42</v>
      </c>
      <c r="W541" s="172">
        <v>41</v>
      </c>
      <c r="X541" s="172">
        <v>37</v>
      </c>
      <c r="Y541" s="172">
        <v>41</v>
      </c>
      <c r="Z541" s="172">
        <v>26</v>
      </c>
      <c r="AA541" s="172">
        <v>10</v>
      </c>
      <c r="AB541" s="172">
        <v>8</v>
      </c>
      <c r="AC541" s="172">
        <v>3</v>
      </c>
      <c r="AD541" s="172" t="s">
        <v>108</v>
      </c>
      <c r="AE541" s="172" t="s">
        <v>108</v>
      </c>
      <c r="AF541" s="172">
        <v>8</v>
      </c>
      <c r="AG541" s="178">
        <v>146</v>
      </c>
      <c r="AH541" s="178">
        <v>514</v>
      </c>
      <c r="AI541" s="178">
        <v>125</v>
      </c>
      <c r="AJ541" s="178">
        <v>47</v>
      </c>
      <c r="AK541" s="178">
        <v>11</v>
      </c>
      <c r="AL541" s="182"/>
      <c r="AM541" s="179" t="s">
        <v>945</v>
      </c>
      <c r="AN541" s="157"/>
    </row>
    <row r="542" spans="1:40" x14ac:dyDescent="0.45">
      <c r="A542" s="157">
        <v>543</v>
      </c>
      <c r="B542" s="180"/>
      <c r="C542" s="181"/>
      <c r="D542" s="169"/>
      <c r="E542" s="182"/>
      <c r="F542" s="176" t="s">
        <v>946</v>
      </c>
      <c r="G542" s="184">
        <v>71</v>
      </c>
      <c r="H542" s="183">
        <f t="shared" si="33"/>
        <v>205</v>
      </c>
      <c r="I542" s="172">
        <v>95</v>
      </c>
      <c r="J542" s="172">
        <v>110</v>
      </c>
      <c r="K542" s="177">
        <v>43</v>
      </c>
      <c r="L542" s="172">
        <v>18</v>
      </c>
      <c r="M542" s="172">
        <v>9</v>
      </c>
      <c r="N542" s="172">
        <v>4</v>
      </c>
      <c r="O542" s="172">
        <v>2</v>
      </c>
      <c r="P542" s="172">
        <v>16</v>
      </c>
      <c r="Q542" s="172">
        <v>36</v>
      </c>
      <c r="R542" s="172">
        <v>32</v>
      </c>
      <c r="S542" s="172">
        <v>15</v>
      </c>
      <c r="T542" s="172">
        <v>10</v>
      </c>
      <c r="U542" s="172">
        <v>10</v>
      </c>
      <c r="V542" s="172">
        <v>6</v>
      </c>
      <c r="W542" s="172">
        <v>1</v>
      </c>
      <c r="X542" s="172">
        <v>1</v>
      </c>
      <c r="Y542" s="172" t="s">
        <v>108</v>
      </c>
      <c r="Z542" s="172" t="s">
        <v>108</v>
      </c>
      <c r="AA542" s="172">
        <v>1</v>
      </c>
      <c r="AB542" s="172" t="s">
        <v>108</v>
      </c>
      <c r="AC542" s="172" t="s">
        <v>108</v>
      </c>
      <c r="AD542" s="172" t="s">
        <v>108</v>
      </c>
      <c r="AE542" s="172" t="s">
        <v>108</v>
      </c>
      <c r="AF542" s="172">
        <v>1</v>
      </c>
      <c r="AG542" s="178">
        <v>70</v>
      </c>
      <c r="AH542" s="178">
        <v>132</v>
      </c>
      <c r="AI542" s="178">
        <v>2</v>
      </c>
      <c r="AJ542" s="178">
        <v>1</v>
      </c>
      <c r="AK542" s="178" t="s">
        <v>108</v>
      </c>
      <c r="AL542" s="182"/>
      <c r="AM542" s="179" t="s">
        <v>946</v>
      </c>
      <c r="AN542" s="157"/>
    </row>
    <row r="543" spans="1:40" x14ac:dyDescent="0.45">
      <c r="A543" s="157">
        <v>544</v>
      </c>
      <c r="B543" s="180"/>
      <c r="C543" s="181"/>
      <c r="D543" s="169"/>
      <c r="E543" s="182"/>
      <c r="F543" s="176" t="s">
        <v>947</v>
      </c>
      <c r="G543" s="184">
        <v>70</v>
      </c>
      <c r="H543" s="183">
        <f t="shared" si="33"/>
        <v>311</v>
      </c>
      <c r="I543" s="172">
        <v>136</v>
      </c>
      <c r="J543" s="172">
        <v>175</v>
      </c>
      <c r="K543" s="177">
        <v>12</v>
      </c>
      <c r="L543" s="172">
        <v>10</v>
      </c>
      <c r="M543" s="172">
        <v>7</v>
      </c>
      <c r="N543" s="172">
        <v>19</v>
      </c>
      <c r="O543" s="172">
        <v>24</v>
      </c>
      <c r="P543" s="172">
        <v>16</v>
      </c>
      <c r="Q543" s="172">
        <v>17</v>
      </c>
      <c r="R543" s="172">
        <v>10</v>
      </c>
      <c r="S543" s="172">
        <v>11</v>
      </c>
      <c r="T543" s="172">
        <v>6</v>
      </c>
      <c r="U543" s="172">
        <v>7</v>
      </c>
      <c r="V543" s="172">
        <v>11</v>
      </c>
      <c r="W543" s="172">
        <v>8</v>
      </c>
      <c r="X543" s="172">
        <v>4</v>
      </c>
      <c r="Y543" s="172">
        <v>10</v>
      </c>
      <c r="Z543" s="172">
        <v>12</v>
      </c>
      <c r="AA543" s="172">
        <v>30</v>
      </c>
      <c r="AB543" s="172">
        <v>41</v>
      </c>
      <c r="AC543" s="172">
        <v>34</v>
      </c>
      <c r="AD543" s="172">
        <v>17</v>
      </c>
      <c r="AE543" s="172">
        <v>2</v>
      </c>
      <c r="AF543" s="172">
        <v>3</v>
      </c>
      <c r="AG543" s="178">
        <v>29</v>
      </c>
      <c r="AH543" s="178">
        <v>129</v>
      </c>
      <c r="AI543" s="178">
        <v>150</v>
      </c>
      <c r="AJ543" s="178">
        <v>136</v>
      </c>
      <c r="AK543" s="178">
        <v>94</v>
      </c>
      <c r="AL543" s="182"/>
      <c r="AM543" s="179" t="s">
        <v>947</v>
      </c>
      <c r="AN543" s="157"/>
    </row>
    <row r="544" spans="1:40" x14ac:dyDescent="0.45">
      <c r="A544" s="157">
        <v>545</v>
      </c>
      <c r="B544" s="180"/>
      <c r="C544" s="181"/>
      <c r="D544" s="169"/>
      <c r="E544" s="182"/>
      <c r="F544" s="176" t="s">
        <v>948</v>
      </c>
      <c r="G544" s="184">
        <v>291</v>
      </c>
      <c r="H544" s="183">
        <f t="shared" si="33"/>
        <v>792</v>
      </c>
      <c r="I544" s="172">
        <v>366</v>
      </c>
      <c r="J544" s="172">
        <v>426</v>
      </c>
      <c r="K544" s="177">
        <v>37</v>
      </c>
      <c r="L544" s="172">
        <v>54</v>
      </c>
      <c r="M544" s="172">
        <v>62</v>
      </c>
      <c r="N544" s="172">
        <v>52</v>
      </c>
      <c r="O544" s="172">
        <v>52</v>
      </c>
      <c r="P544" s="172">
        <v>63</v>
      </c>
      <c r="Q544" s="172">
        <v>48</v>
      </c>
      <c r="R544" s="172">
        <v>49</v>
      </c>
      <c r="S544" s="172">
        <v>67</v>
      </c>
      <c r="T544" s="172">
        <v>77</v>
      </c>
      <c r="U544" s="172">
        <v>58</v>
      </c>
      <c r="V544" s="172">
        <v>49</v>
      </c>
      <c r="W544" s="172">
        <v>23</v>
      </c>
      <c r="X544" s="172">
        <v>16</v>
      </c>
      <c r="Y544" s="172">
        <v>34</v>
      </c>
      <c r="Z544" s="172">
        <v>24</v>
      </c>
      <c r="AA544" s="172">
        <v>12</v>
      </c>
      <c r="AB544" s="172">
        <v>7</v>
      </c>
      <c r="AC544" s="172">
        <v>4</v>
      </c>
      <c r="AD544" s="172">
        <v>2</v>
      </c>
      <c r="AE544" s="172" t="s">
        <v>108</v>
      </c>
      <c r="AF544" s="172">
        <v>2</v>
      </c>
      <c r="AG544" s="178">
        <v>153</v>
      </c>
      <c r="AH544" s="178">
        <v>538</v>
      </c>
      <c r="AI544" s="178">
        <v>99</v>
      </c>
      <c r="AJ544" s="178">
        <v>49</v>
      </c>
      <c r="AK544" s="178">
        <v>13</v>
      </c>
      <c r="AL544" s="182"/>
      <c r="AM544" s="179" t="s">
        <v>948</v>
      </c>
      <c r="AN544" s="157"/>
    </row>
    <row r="545" spans="1:40" x14ac:dyDescent="0.45">
      <c r="A545" s="157">
        <v>546</v>
      </c>
      <c r="B545" s="180"/>
      <c r="C545" s="181"/>
      <c r="D545" s="169"/>
      <c r="E545" s="182"/>
      <c r="F545" s="176" t="s">
        <v>949</v>
      </c>
      <c r="G545" s="184">
        <v>215</v>
      </c>
      <c r="H545" s="183">
        <f t="shared" si="33"/>
        <v>592</v>
      </c>
      <c r="I545" s="172">
        <v>308</v>
      </c>
      <c r="J545" s="172">
        <v>284</v>
      </c>
      <c r="K545" s="177">
        <v>33</v>
      </c>
      <c r="L545" s="172">
        <v>43</v>
      </c>
      <c r="M545" s="172">
        <v>41</v>
      </c>
      <c r="N545" s="172">
        <v>39</v>
      </c>
      <c r="O545" s="172">
        <v>34</v>
      </c>
      <c r="P545" s="172">
        <v>28</v>
      </c>
      <c r="Q545" s="172">
        <v>29</v>
      </c>
      <c r="R545" s="172">
        <v>43</v>
      </c>
      <c r="S545" s="172">
        <v>42</v>
      </c>
      <c r="T545" s="172">
        <v>67</v>
      </c>
      <c r="U545" s="172">
        <v>40</v>
      </c>
      <c r="V545" s="172">
        <v>25</v>
      </c>
      <c r="W545" s="172">
        <v>17</v>
      </c>
      <c r="X545" s="172">
        <v>21</v>
      </c>
      <c r="Y545" s="172">
        <v>32</v>
      </c>
      <c r="Z545" s="172">
        <v>23</v>
      </c>
      <c r="AA545" s="172">
        <v>19</v>
      </c>
      <c r="AB545" s="172">
        <v>8</v>
      </c>
      <c r="AC545" s="172">
        <v>3</v>
      </c>
      <c r="AD545" s="172" t="s">
        <v>108</v>
      </c>
      <c r="AE545" s="172">
        <v>1</v>
      </c>
      <c r="AF545" s="172">
        <v>4</v>
      </c>
      <c r="AG545" s="178">
        <v>117</v>
      </c>
      <c r="AH545" s="178">
        <v>364</v>
      </c>
      <c r="AI545" s="178">
        <v>107</v>
      </c>
      <c r="AJ545" s="178">
        <v>54</v>
      </c>
      <c r="AK545" s="178">
        <v>12</v>
      </c>
      <c r="AL545" s="182"/>
      <c r="AM545" s="179" t="s">
        <v>949</v>
      </c>
      <c r="AN545" s="157"/>
    </row>
    <row r="546" spans="1:40" x14ac:dyDescent="0.45">
      <c r="A546" s="157">
        <v>547</v>
      </c>
      <c r="B546" s="180"/>
      <c r="C546" s="181"/>
      <c r="D546" s="169"/>
      <c r="E546" s="182"/>
      <c r="F546" s="176" t="s">
        <v>950</v>
      </c>
      <c r="G546" s="184">
        <v>83</v>
      </c>
      <c r="H546" s="183">
        <f t="shared" si="33"/>
        <v>256</v>
      </c>
      <c r="I546" s="172">
        <v>123</v>
      </c>
      <c r="J546" s="172">
        <v>133</v>
      </c>
      <c r="K546" s="177">
        <v>15</v>
      </c>
      <c r="L546" s="172">
        <v>18</v>
      </c>
      <c r="M546" s="172">
        <v>22</v>
      </c>
      <c r="N546" s="172">
        <v>16</v>
      </c>
      <c r="O546" s="172">
        <v>7</v>
      </c>
      <c r="P546" s="172">
        <v>3</v>
      </c>
      <c r="Q546" s="172">
        <v>11</v>
      </c>
      <c r="R546" s="172">
        <v>21</v>
      </c>
      <c r="S546" s="172">
        <v>22</v>
      </c>
      <c r="T546" s="172">
        <v>35</v>
      </c>
      <c r="U546" s="172">
        <v>12</v>
      </c>
      <c r="V546" s="172">
        <v>9</v>
      </c>
      <c r="W546" s="172">
        <v>10</v>
      </c>
      <c r="X546" s="172">
        <v>9</v>
      </c>
      <c r="Y546" s="172">
        <v>15</v>
      </c>
      <c r="Z546" s="172">
        <v>13</v>
      </c>
      <c r="AA546" s="172">
        <v>9</v>
      </c>
      <c r="AB546" s="172">
        <v>8</v>
      </c>
      <c r="AC546" s="172" t="s">
        <v>108</v>
      </c>
      <c r="AD546" s="172">
        <v>1</v>
      </c>
      <c r="AE546" s="172" t="s">
        <v>108</v>
      </c>
      <c r="AF546" s="172" t="s">
        <v>108</v>
      </c>
      <c r="AG546" s="178">
        <v>55</v>
      </c>
      <c r="AH546" s="178">
        <v>146</v>
      </c>
      <c r="AI546" s="178">
        <v>55</v>
      </c>
      <c r="AJ546" s="178">
        <v>31</v>
      </c>
      <c r="AK546" s="178">
        <v>9</v>
      </c>
      <c r="AL546" s="182"/>
      <c r="AM546" s="179" t="s">
        <v>950</v>
      </c>
      <c r="AN546" s="157"/>
    </row>
    <row r="547" spans="1:40" x14ac:dyDescent="0.45">
      <c r="A547" s="157">
        <v>548</v>
      </c>
      <c r="B547" s="180"/>
      <c r="C547" s="181"/>
      <c r="D547" s="169"/>
      <c r="E547" s="182"/>
      <c r="F547" s="176" t="s">
        <v>951</v>
      </c>
      <c r="G547" s="184">
        <v>241</v>
      </c>
      <c r="H547" s="183">
        <f t="shared" si="33"/>
        <v>649</v>
      </c>
      <c r="I547" s="172">
        <v>306</v>
      </c>
      <c r="J547" s="172">
        <v>343</v>
      </c>
      <c r="K547" s="177">
        <v>27</v>
      </c>
      <c r="L547" s="172">
        <v>30</v>
      </c>
      <c r="M547" s="172">
        <v>29</v>
      </c>
      <c r="N547" s="172">
        <v>48</v>
      </c>
      <c r="O547" s="172">
        <v>41</v>
      </c>
      <c r="P547" s="172">
        <v>37</v>
      </c>
      <c r="Q547" s="172">
        <v>32</v>
      </c>
      <c r="R547" s="172">
        <v>38</v>
      </c>
      <c r="S547" s="172">
        <v>45</v>
      </c>
      <c r="T547" s="172">
        <v>60</v>
      </c>
      <c r="U547" s="172">
        <v>55</v>
      </c>
      <c r="V547" s="172">
        <v>41</v>
      </c>
      <c r="W547" s="172">
        <v>27</v>
      </c>
      <c r="X547" s="172">
        <v>33</v>
      </c>
      <c r="Y547" s="172">
        <v>42</v>
      </c>
      <c r="Z547" s="172">
        <v>31</v>
      </c>
      <c r="AA547" s="172">
        <v>19</v>
      </c>
      <c r="AB547" s="172">
        <v>10</v>
      </c>
      <c r="AC547" s="172">
        <v>3</v>
      </c>
      <c r="AD547" s="172" t="s">
        <v>108</v>
      </c>
      <c r="AE547" s="172">
        <v>1</v>
      </c>
      <c r="AF547" s="172" t="s">
        <v>108</v>
      </c>
      <c r="AG547" s="178">
        <v>86</v>
      </c>
      <c r="AH547" s="178">
        <v>424</v>
      </c>
      <c r="AI547" s="178">
        <v>139</v>
      </c>
      <c r="AJ547" s="178">
        <v>64</v>
      </c>
      <c r="AK547" s="178">
        <v>14</v>
      </c>
      <c r="AL547" s="182"/>
      <c r="AM547" s="179" t="s">
        <v>951</v>
      </c>
      <c r="AN547" s="157"/>
    </row>
    <row r="548" spans="1:40" x14ac:dyDescent="0.45">
      <c r="A548" s="157">
        <v>549</v>
      </c>
      <c r="B548" s="180"/>
      <c r="C548" s="181"/>
      <c r="D548" s="169"/>
      <c r="E548" s="182"/>
      <c r="F548" s="176" t="s">
        <v>952</v>
      </c>
      <c r="G548" s="184">
        <v>12</v>
      </c>
      <c r="H548" s="183">
        <f t="shared" si="33"/>
        <v>32</v>
      </c>
      <c r="I548" s="172">
        <v>14</v>
      </c>
      <c r="J548" s="172">
        <v>18</v>
      </c>
      <c r="K548" s="177" t="s">
        <v>108</v>
      </c>
      <c r="L548" s="172" t="s">
        <v>108</v>
      </c>
      <c r="M548" s="172" t="s">
        <v>108</v>
      </c>
      <c r="N548" s="172">
        <v>1</v>
      </c>
      <c r="O548" s="172">
        <v>2</v>
      </c>
      <c r="P548" s="172">
        <v>1</v>
      </c>
      <c r="Q548" s="172">
        <v>2</v>
      </c>
      <c r="R548" s="172">
        <v>2</v>
      </c>
      <c r="S548" s="172">
        <v>1</v>
      </c>
      <c r="T548" s="172">
        <v>3</v>
      </c>
      <c r="U548" s="172">
        <v>1</v>
      </c>
      <c r="V548" s="172">
        <v>3</v>
      </c>
      <c r="W548" s="172">
        <v>4</v>
      </c>
      <c r="X548" s="172">
        <v>2</v>
      </c>
      <c r="Y548" s="172">
        <v>2</v>
      </c>
      <c r="Z548" s="172">
        <v>5</v>
      </c>
      <c r="AA548" s="172">
        <v>2</v>
      </c>
      <c r="AB548" s="172">
        <v>1</v>
      </c>
      <c r="AC548" s="172" t="s">
        <v>108</v>
      </c>
      <c r="AD548" s="172" t="s">
        <v>108</v>
      </c>
      <c r="AE548" s="172" t="s">
        <v>108</v>
      </c>
      <c r="AF548" s="172" t="s">
        <v>108</v>
      </c>
      <c r="AG548" s="178" t="s">
        <v>108</v>
      </c>
      <c r="AH548" s="178">
        <v>20</v>
      </c>
      <c r="AI548" s="178">
        <v>12</v>
      </c>
      <c r="AJ548" s="178">
        <v>8</v>
      </c>
      <c r="AK548" s="178">
        <v>1</v>
      </c>
      <c r="AL548" s="182"/>
      <c r="AM548" s="179" t="s">
        <v>952</v>
      </c>
      <c r="AN548" s="157"/>
    </row>
    <row r="549" spans="1:40" x14ac:dyDescent="0.45">
      <c r="A549" s="157">
        <v>550</v>
      </c>
      <c r="B549" s="180"/>
      <c r="C549" s="181"/>
      <c r="D549" s="169"/>
      <c r="E549" s="182"/>
      <c r="F549" s="176" t="s">
        <v>953</v>
      </c>
      <c r="G549" s="184">
        <v>140</v>
      </c>
      <c r="H549" s="183">
        <f t="shared" si="33"/>
        <v>353</v>
      </c>
      <c r="I549" s="172">
        <v>173</v>
      </c>
      <c r="J549" s="172">
        <v>180</v>
      </c>
      <c r="K549" s="177">
        <v>14</v>
      </c>
      <c r="L549" s="172">
        <v>19</v>
      </c>
      <c r="M549" s="172">
        <v>16</v>
      </c>
      <c r="N549" s="172">
        <v>19</v>
      </c>
      <c r="O549" s="172">
        <v>15</v>
      </c>
      <c r="P549" s="172">
        <v>20</v>
      </c>
      <c r="Q549" s="172">
        <v>18</v>
      </c>
      <c r="R549" s="172">
        <v>26</v>
      </c>
      <c r="S549" s="172">
        <v>24</v>
      </c>
      <c r="T549" s="172">
        <v>33</v>
      </c>
      <c r="U549" s="172">
        <v>27</v>
      </c>
      <c r="V549" s="172">
        <v>24</v>
      </c>
      <c r="W549" s="172">
        <v>22</v>
      </c>
      <c r="X549" s="172">
        <v>25</v>
      </c>
      <c r="Y549" s="172">
        <v>17</v>
      </c>
      <c r="Z549" s="172">
        <v>16</v>
      </c>
      <c r="AA549" s="172">
        <v>13</v>
      </c>
      <c r="AB549" s="172">
        <v>4</v>
      </c>
      <c r="AC549" s="172">
        <v>1</v>
      </c>
      <c r="AD549" s="172" t="s">
        <v>108</v>
      </c>
      <c r="AE549" s="172" t="s">
        <v>108</v>
      </c>
      <c r="AF549" s="172" t="s">
        <v>108</v>
      </c>
      <c r="AG549" s="178">
        <v>49</v>
      </c>
      <c r="AH549" s="178">
        <v>228</v>
      </c>
      <c r="AI549" s="178">
        <v>76</v>
      </c>
      <c r="AJ549" s="178">
        <v>34</v>
      </c>
      <c r="AK549" s="178">
        <v>5</v>
      </c>
      <c r="AL549" s="182"/>
      <c r="AM549" s="179" t="s">
        <v>953</v>
      </c>
      <c r="AN549" s="157"/>
    </row>
    <row r="550" spans="1:40" x14ac:dyDescent="0.45">
      <c r="A550" s="157">
        <v>551</v>
      </c>
      <c r="B550" s="180"/>
      <c r="C550" s="181"/>
      <c r="D550" s="169"/>
      <c r="E550" s="182"/>
      <c r="F550" s="176" t="s">
        <v>954</v>
      </c>
      <c r="G550" s="184">
        <v>246</v>
      </c>
      <c r="H550" s="183">
        <f t="shared" si="33"/>
        <v>634</v>
      </c>
      <c r="I550" s="172">
        <v>305</v>
      </c>
      <c r="J550" s="172">
        <v>329</v>
      </c>
      <c r="K550" s="177">
        <v>7</v>
      </c>
      <c r="L550" s="172">
        <v>27</v>
      </c>
      <c r="M550" s="172">
        <v>38</v>
      </c>
      <c r="N550" s="172">
        <v>44</v>
      </c>
      <c r="O550" s="172">
        <v>54</v>
      </c>
      <c r="P550" s="172">
        <v>19</v>
      </c>
      <c r="Q550" s="172">
        <v>17</v>
      </c>
      <c r="R550" s="172">
        <v>25</v>
      </c>
      <c r="S550" s="172">
        <v>38</v>
      </c>
      <c r="T550" s="172">
        <v>77</v>
      </c>
      <c r="U550" s="172">
        <v>65</v>
      </c>
      <c r="V550" s="172">
        <v>58</v>
      </c>
      <c r="W550" s="172">
        <v>36</v>
      </c>
      <c r="X550" s="172">
        <v>37</v>
      </c>
      <c r="Y550" s="172">
        <v>37</v>
      </c>
      <c r="Z550" s="172">
        <v>21</v>
      </c>
      <c r="AA550" s="172">
        <v>15</v>
      </c>
      <c r="AB550" s="172">
        <v>12</v>
      </c>
      <c r="AC550" s="172">
        <v>4</v>
      </c>
      <c r="AD550" s="172" t="s">
        <v>108</v>
      </c>
      <c r="AE550" s="172" t="s">
        <v>108</v>
      </c>
      <c r="AF550" s="172">
        <v>3</v>
      </c>
      <c r="AG550" s="178">
        <v>72</v>
      </c>
      <c r="AH550" s="178">
        <v>433</v>
      </c>
      <c r="AI550" s="178">
        <v>126</v>
      </c>
      <c r="AJ550" s="178">
        <v>52</v>
      </c>
      <c r="AK550" s="178">
        <v>16</v>
      </c>
      <c r="AL550" s="182"/>
      <c r="AM550" s="179" t="s">
        <v>954</v>
      </c>
      <c r="AN550" s="157"/>
    </row>
    <row r="551" spans="1:40" x14ac:dyDescent="0.45">
      <c r="A551" s="157">
        <v>552</v>
      </c>
      <c r="B551" s="180"/>
      <c r="C551" s="181"/>
      <c r="D551" s="169"/>
      <c r="E551" s="182"/>
      <c r="F551" s="176"/>
      <c r="G551" s="184"/>
      <c r="H551" s="183"/>
      <c r="I551" s="172"/>
      <c r="J551" s="172"/>
      <c r="K551" s="177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8"/>
      <c r="AH551" s="178"/>
      <c r="AI551" s="178"/>
      <c r="AJ551" s="178"/>
      <c r="AK551" s="178"/>
      <c r="AL551" s="182"/>
      <c r="AM551" s="179"/>
      <c r="AN551" s="157"/>
    </row>
    <row r="552" spans="1:40" x14ac:dyDescent="0.45">
      <c r="A552" s="157">
        <v>553</v>
      </c>
      <c r="B552" s="180"/>
      <c r="C552" s="181"/>
      <c r="D552" s="169"/>
      <c r="E552" s="182" t="s">
        <v>955</v>
      </c>
      <c r="F552" s="176"/>
      <c r="G552" s="184">
        <f>SUM(G553:G558)</f>
        <v>2312</v>
      </c>
      <c r="H552" s="183">
        <f>SUM(H553:H558)</f>
        <v>5715</v>
      </c>
      <c r="I552" s="183">
        <f>SUM(I553:I558)</f>
        <v>2795</v>
      </c>
      <c r="J552" s="183">
        <f>SUM(J553:J558)</f>
        <v>2920</v>
      </c>
      <c r="K552" s="184">
        <f t="shared" ref="K552:AK552" si="34">SUM(K553:K558)</f>
        <v>200</v>
      </c>
      <c r="L552" s="183">
        <f t="shared" si="34"/>
        <v>236</v>
      </c>
      <c r="M552" s="183">
        <f t="shared" si="34"/>
        <v>242</v>
      </c>
      <c r="N552" s="183">
        <f t="shared" si="34"/>
        <v>259</v>
      </c>
      <c r="O552" s="183">
        <f t="shared" si="34"/>
        <v>308</v>
      </c>
      <c r="P552" s="183">
        <f t="shared" si="34"/>
        <v>310</v>
      </c>
      <c r="Q552" s="183">
        <f t="shared" si="34"/>
        <v>343</v>
      </c>
      <c r="R552" s="183">
        <f t="shared" si="34"/>
        <v>312</v>
      </c>
      <c r="S552" s="183">
        <f t="shared" si="34"/>
        <v>369</v>
      </c>
      <c r="T552" s="183">
        <f t="shared" si="34"/>
        <v>435</v>
      </c>
      <c r="U552" s="183">
        <f t="shared" si="34"/>
        <v>386</v>
      </c>
      <c r="V552" s="183">
        <f t="shared" si="34"/>
        <v>340</v>
      </c>
      <c r="W552" s="183">
        <f t="shared" si="34"/>
        <v>344</v>
      </c>
      <c r="X552" s="183">
        <f t="shared" si="34"/>
        <v>402</v>
      </c>
      <c r="Y552" s="183">
        <f t="shared" si="34"/>
        <v>420</v>
      </c>
      <c r="Z552" s="183">
        <f t="shared" si="34"/>
        <v>337</v>
      </c>
      <c r="AA552" s="183">
        <f t="shared" si="34"/>
        <v>209</v>
      </c>
      <c r="AB552" s="183">
        <f t="shared" si="34"/>
        <v>118</v>
      </c>
      <c r="AC552" s="183">
        <f t="shared" si="34"/>
        <v>49</v>
      </c>
      <c r="AD552" s="183">
        <f t="shared" si="34"/>
        <v>10</v>
      </c>
      <c r="AE552" s="183">
        <f t="shared" si="34"/>
        <v>0</v>
      </c>
      <c r="AF552" s="183">
        <f t="shared" si="34"/>
        <v>86</v>
      </c>
      <c r="AG552" s="184">
        <f t="shared" si="34"/>
        <v>678</v>
      </c>
      <c r="AH552" s="184">
        <f t="shared" si="34"/>
        <v>3406</v>
      </c>
      <c r="AI552" s="184">
        <f t="shared" si="34"/>
        <v>1545</v>
      </c>
      <c r="AJ552" s="184">
        <f t="shared" si="34"/>
        <v>723</v>
      </c>
      <c r="AK552" s="184">
        <f t="shared" si="34"/>
        <v>177</v>
      </c>
      <c r="AL552" s="182" t="s">
        <v>955</v>
      </c>
      <c r="AM552" s="179"/>
      <c r="AN552" s="157"/>
    </row>
    <row r="553" spans="1:40" x14ac:dyDescent="0.45">
      <c r="A553" s="157">
        <v>554</v>
      </c>
      <c r="B553" s="180"/>
      <c r="C553" s="181"/>
      <c r="D553" s="169"/>
      <c r="E553" s="182"/>
      <c r="F553" s="176" t="s">
        <v>956</v>
      </c>
      <c r="G553" s="184">
        <v>186</v>
      </c>
      <c r="H553" s="183">
        <f t="shared" ref="H553:H558" si="35">SUM(K553:AF553)</f>
        <v>505</v>
      </c>
      <c r="I553" s="172">
        <v>257</v>
      </c>
      <c r="J553" s="172">
        <v>248</v>
      </c>
      <c r="K553" s="177">
        <v>13</v>
      </c>
      <c r="L553" s="172">
        <v>17</v>
      </c>
      <c r="M553" s="172">
        <v>16</v>
      </c>
      <c r="N553" s="172">
        <v>16</v>
      </c>
      <c r="O553" s="172">
        <v>14</v>
      </c>
      <c r="P553" s="172">
        <v>21</v>
      </c>
      <c r="Q553" s="172">
        <v>21</v>
      </c>
      <c r="R553" s="172">
        <v>25</v>
      </c>
      <c r="S553" s="172">
        <v>25</v>
      </c>
      <c r="T553" s="172">
        <v>32</v>
      </c>
      <c r="U553" s="172">
        <v>23</v>
      </c>
      <c r="V553" s="172">
        <v>30</v>
      </c>
      <c r="W553" s="172">
        <v>53</v>
      </c>
      <c r="X553" s="172">
        <v>52</v>
      </c>
      <c r="Y553" s="172">
        <v>45</v>
      </c>
      <c r="Z553" s="172">
        <v>39</v>
      </c>
      <c r="AA553" s="172">
        <v>17</v>
      </c>
      <c r="AB553" s="172">
        <v>21</v>
      </c>
      <c r="AC553" s="172">
        <v>15</v>
      </c>
      <c r="AD553" s="172">
        <v>1</v>
      </c>
      <c r="AE553" s="172" t="s">
        <v>108</v>
      </c>
      <c r="AF553" s="172">
        <v>9</v>
      </c>
      <c r="AG553" s="178">
        <v>46</v>
      </c>
      <c r="AH553" s="178">
        <v>260</v>
      </c>
      <c r="AI553" s="178">
        <v>190</v>
      </c>
      <c r="AJ553" s="178">
        <v>93</v>
      </c>
      <c r="AK553" s="178">
        <v>37</v>
      </c>
      <c r="AL553" s="182"/>
      <c r="AM553" s="179" t="s">
        <v>956</v>
      </c>
      <c r="AN553" s="157"/>
    </row>
    <row r="554" spans="1:40" x14ac:dyDescent="0.45">
      <c r="A554" s="157">
        <v>555</v>
      </c>
      <c r="B554" s="180"/>
      <c r="C554" s="181"/>
      <c r="D554" s="169"/>
      <c r="E554" s="182"/>
      <c r="F554" s="176" t="s">
        <v>957</v>
      </c>
      <c r="G554" s="184">
        <v>120</v>
      </c>
      <c r="H554" s="183">
        <f t="shared" si="35"/>
        <v>342</v>
      </c>
      <c r="I554" s="172">
        <v>166</v>
      </c>
      <c r="J554" s="172">
        <v>176</v>
      </c>
      <c r="K554" s="177">
        <v>17</v>
      </c>
      <c r="L554" s="172">
        <v>25</v>
      </c>
      <c r="M554" s="172">
        <v>26</v>
      </c>
      <c r="N554" s="172">
        <v>22</v>
      </c>
      <c r="O554" s="172">
        <v>15</v>
      </c>
      <c r="P554" s="172">
        <v>23</v>
      </c>
      <c r="Q554" s="172">
        <v>25</v>
      </c>
      <c r="R554" s="172">
        <v>24</v>
      </c>
      <c r="S554" s="172">
        <v>31</v>
      </c>
      <c r="T554" s="172">
        <v>36</v>
      </c>
      <c r="U554" s="172">
        <v>13</v>
      </c>
      <c r="V554" s="172">
        <v>12</v>
      </c>
      <c r="W554" s="172">
        <v>12</v>
      </c>
      <c r="X554" s="172">
        <v>15</v>
      </c>
      <c r="Y554" s="172">
        <v>25</v>
      </c>
      <c r="Z554" s="172">
        <v>10</v>
      </c>
      <c r="AA554" s="172">
        <v>6</v>
      </c>
      <c r="AB554" s="172">
        <v>4</v>
      </c>
      <c r="AC554" s="172">
        <v>1</v>
      </c>
      <c r="AD554" s="172" t="s">
        <v>108</v>
      </c>
      <c r="AE554" s="172" t="s">
        <v>108</v>
      </c>
      <c r="AF554" s="172" t="s">
        <v>108</v>
      </c>
      <c r="AG554" s="178">
        <v>68</v>
      </c>
      <c r="AH554" s="178">
        <v>213</v>
      </c>
      <c r="AI554" s="178">
        <v>61</v>
      </c>
      <c r="AJ554" s="178">
        <v>21</v>
      </c>
      <c r="AK554" s="178">
        <v>5</v>
      </c>
      <c r="AL554" s="182"/>
      <c r="AM554" s="179" t="s">
        <v>957</v>
      </c>
      <c r="AN554" s="157"/>
    </row>
    <row r="555" spans="1:40" x14ac:dyDescent="0.45">
      <c r="A555" s="157">
        <v>556</v>
      </c>
      <c r="B555" s="180"/>
      <c r="C555" s="181"/>
      <c r="D555" s="169"/>
      <c r="E555" s="182"/>
      <c r="F555" s="176" t="s">
        <v>958</v>
      </c>
      <c r="G555" s="184">
        <v>65</v>
      </c>
      <c r="H555" s="183">
        <f t="shared" si="35"/>
        <v>143</v>
      </c>
      <c r="I555" s="172">
        <v>76</v>
      </c>
      <c r="J555" s="172">
        <v>67</v>
      </c>
      <c r="K555" s="177">
        <v>4</v>
      </c>
      <c r="L555" s="172">
        <v>8</v>
      </c>
      <c r="M555" s="172">
        <v>8</v>
      </c>
      <c r="N555" s="172">
        <v>5</v>
      </c>
      <c r="O555" s="172">
        <v>7</v>
      </c>
      <c r="P555" s="172">
        <v>6</v>
      </c>
      <c r="Q555" s="172">
        <v>7</v>
      </c>
      <c r="R555" s="172">
        <v>6</v>
      </c>
      <c r="S555" s="172">
        <v>18</v>
      </c>
      <c r="T555" s="172">
        <v>11</v>
      </c>
      <c r="U555" s="172">
        <v>10</v>
      </c>
      <c r="V555" s="172">
        <v>7</v>
      </c>
      <c r="W555" s="172">
        <v>10</v>
      </c>
      <c r="X555" s="172">
        <v>12</v>
      </c>
      <c r="Y555" s="172">
        <v>12</v>
      </c>
      <c r="Z555" s="172">
        <v>4</v>
      </c>
      <c r="AA555" s="172">
        <v>5</v>
      </c>
      <c r="AB555" s="172">
        <v>2</v>
      </c>
      <c r="AC555" s="172" t="s">
        <v>108</v>
      </c>
      <c r="AD555" s="172" t="s">
        <v>108</v>
      </c>
      <c r="AE555" s="172" t="s">
        <v>108</v>
      </c>
      <c r="AF555" s="172">
        <v>1</v>
      </c>
      <c r="AG555" s="178">
        <v>20</v>
      </c>
      <c r="AH555" s="178">
        <v>87</v>
      </c>
      <c r="AI555" s="178">
        <v>35</v>
      </c>
      <c r="AJ555" s="178">
        <v>11</v>
      </c>
      <c r="AK555" s="178">
        <v>2</v>
      </c>
      <c r="AL555" s="182"/>
      <c r="AM555" s="179" t="s">
        <v>958</v>
      </c>
      <c r="AN555" s="157"/>
    </row>
    <row r="556" spans="1:40" x14ac:dyDescent="0.45">
      <c r="A556" s="157">
        <v>557</v>
      </c>
      <c r="B556" s="180"/>
      <c r="C556" s="181"/>
      <c r="D556" s="169"/>
      <c r="E556" s="182"/>
      <c r="F556" s="176" t="s">
        <v>959</v>
      </c>
      <c r="G556" s="184">
        <v>17</v>
      </c>
      <c r="H556" s="183">
        <f t="shared" si="35"/>
        <v>52</v>
      </c>
      <c r="I556" s="172">
        <v>26</v>
      </c>
      <c r="J556" s="172">
        <v>26</v>
      </c>
      <c r="K556" s="177" t="s">
        <v>108</v>
      </c>
      <c r="L556" s="172">
        <v>4</v>
      </c>
      <c r="M556" s="172">
        <v>9</v>
      </c>
      <c r="N556" s="172">
        <v>4</v>
      </c>
      <c r="O556" s="172">
        <v>2</v>
      </c>
      <c r="P556" s="172">
        <v>2</v>
      </c>
      <c r="Q556" s="172">
        <v>3</v>
      </c>
      <c r="R556" s="172">
        <v>2</v>
      </c>
      <c r="S556" s="172">
        <v>6</v>
      </c>
      <c r="T556" s="172">
        <v>5</v>
      </c>
      <c r="U556" s="172">
        <v>4</v>
      </c>
      <c r="V556" s="172">
        <v>3</v>
      </c>
      <c r="W556" s="172">
        <v>2</v>
      </c>
      <c r="X556" s="172">
        <v>2</v>
      </c>
      <c r="Y556" s="172">
        <v>1</v>
      </c>
      <c r="Z556" s="172" t="s">
        <v>108</v>
      </c>
      <c r="AA556" s="172">
        <v>3</v>
      </c>
      <c r="AB556" s="172" t="s">
        <v>108</v>
      </c>
      <c r="AC556" s="172" t="s">
        <v>108</v>
      </c>
      <c r="AD556" s="172" t="s">
        <v>108</v>
      </c>
      <c r="AE556" s="172" t="s">
        <v>108</v>
      </c>
      <c r="AF556" s="172" t="s">
        <v>108</v>
      </c>
      <c r="AG556" s="178">
        <v>13</v>
      </c>
      <c r="AH556" s="178">
        <v>33</v>
      </c>
      <c r="AI556" s="178">
        <v>6</v>
      </c>
      <c r="AJ556" s="178">
        <v>3</v>
      </c>
      <c r="AK556" s="178" t="s">
        <v>108</v>
      </c>
      <c r="AL556" s="182"/>
      <c r="AM556" s="179" t="s">
        <v>959</v>
      </c>
      <c r="AN556" s="157"/>
    </row>
    <row r="557" spans="1:40" x14ac:dyDescent="0.45">
      <c r="A557" s="157">
        <v>558</v>
      </c>
      <c r="B557" s="180"/>
      <c r="C557" s="181"/>
      <c r="D557" s="169"/>
      <c r="E557" s="182"/>
      <c r="F557" s="176" t="s">
        <v>960</v>
      </c>
      <c r="G557" s="184">
        <v>1248</v>
      </c>
      <c r="H557" s="183">
        <f t="shared" si="35"/>
        <v>3047</v>
      </c>
      <c r="I557" s="172">
        <v>1487</v>
      </c>
      <c r="J557" s="172">
        <v>1560</v>
      </c>
      <c r="K557" s="177">
        <v>116</v>
      </c>
      <c r="L557" s="172">
        <v>130</v>
      </c>
      <c r="M557" s="172">
        <v>124</v>
      </c>
      <c r="N557" s="172">
        <v>146</v>
      </c>
      <c r="O557" s="172">
        <v>160</v>
      </c>
      <c r="P557" s="172">
        <v>167</v>
      </c>
      <c r="Q557" s="172">
        <v>200</v>
      </c>
      <c r="R557" s="172">
        <v>169</v>
      </c>
      <c r="S557" s="172">
        <v>195</v>
      </c>
      <c r="T557" s="172">
        <v>235</v>
      </c>
      <c r="U557" s="172">
        <v>217</v>
      </c>
      <c r="V557" s="172">
        <v>181</v>
      </c>
      <c r="W557" s="172">
        <v>162</v>
      </c>
      <c r="X557" s="172">
        <v>199</v>
      </c>
      <c r="Y557" s="172">
        <v>216</v>
      </c>
      <c r="Z557" s="172">
        <v>181</v>
      </c>
      <c r="AA557" s="172">
        <v>116</v>
      </c>
      <c r="AB557" s="172">
        <v>52</v>
      </c>
      <c r="AC557" s="172">
        <v>17</v>
      </c>
      <c r="AD557" s="172">
        <v>4</v>
      </c>
      <c r="AE557" s="172" t="s">
        <v>108</v>
      </c>
      <c r="AF557" s="172">
        <v>60</v>
      </c>
      <c r="AG557" s="178">
        <v>370</v>
      </c>
      <c r="AH557" s="178">
        <v>1832</v>
      </c>
      <c r="AI557" s="178">
        <v>785</v>
      </c>
      <c r="AJ557" s="178">
        <v>370</v>
      </c>
      <c r="AK557" s="178">
        <v>73</v>
      </c>
      <c r="AL557" s="182"/>
      <c r="AM557" s="179" t="s">
        <v>960</v>
      </c>
      <c r="AN557" s="157"/>
    </row>
    <row r="558" spans="1:40" x14ac:dyDescent="0.45">
      <c r="A558" s="157">
        <v>559</v>
      </c>
      <c r="B558" s="180"/>
      <c r="C558" s="181"/>
      <c r="D558" s="169"/>
      <c r="E558" s="182"/>
      <c r="F558" s="176" t="s">
        <v>961</v>
      </c>
      <c r="G558" s="184">
        <v>676</v>
      </c>
      <c r="H558" s="183">
        <f t="shared" si="35"/>
        <v>1626</v>
      </c>
      <c r="I558" s="172">
        <v>783</v>
      </c>
      <c r="J558" s="172">
        <v>843</v>
      </c>
      <c r="K558" s="177">
        <v>50</v>
      </c>
      <c r="L558" s="172">
        <v>52</v>
      </c>
      <c r="M558" s="172">
        <v>59</v>
      </c>
      <c r="N558" s="172">
        <v>66</v>
      </c>
      <c r="O558" s="172">
        <v>110</v>
      </c>
      <c r="P558" s="172">
        <v>91</v>
      </c>
      <c r="Q558" s="172">
        <v>87</v>
      </c>
      <c r="R558" s="172">
        <v>86</v>
      </c>
      <c r="S558" s="172">
        <v>94</v>
      </c>
      <c r="T558" s="172">
        <v>116</v>
      </c>
      <c r="U558" s="172">
        <v>119</v>
      </c>
      <c r="V558" s="172">
        <v>107</v>
      </c>
      <c r="W558" s="172">
        <v>105</v>
      </c>
      <c r="X558" s="172">
        <v>122</v>
      </c>
      <c r="Y558" s="172">
        <v>121</v>
      </c>
      <c r="Z558" s="172">
        <v>103</v>
      </c>
      <c r="AA558" s="172">
        <v>62</v>
      </c>
      <c r="AB558" s="172">
        <v>39</v>
      </c>
      <c r="AC558" s="172">
        <v>16</v>
      </c>
      <c r="AD558" s="172">
        <v>5</v>
      </c>
      <c r="AE558" s="172" t="s">
        <v>108</v>
      </c>
      <c r="AF558" s="172">
        <v>16</v>
      </c>
      <c r="AG558" s="178">
        <v>161</v>
      </c>
      <c r="AH558" s="178">
        <v>981</v>
      </c>
      <c r="AI558" s="178">
        <v>468</v>
      </c>
      <c r="AJ558" s="178">
        <v>225</v>
      </c>
      <c r="AK558" s="178">
        <v>60</v>
      </c>
      <c r="AL558" s="182"/>
      <c r="AM558" s="179" t="s">
        <v>961</v>
      </c>
      <c r="AN558" s="157"/>
    </row>
    <row r="559" spans="1:40" x14ac:dyDescent="0.45">
      <c r="A559" s="157">
        <v>560</v>
      </c>
      <c r="B559" s="180"/>
      <c r="C559" s="181"/>
      <c r="D559" s="169"/>
      <c r="E559" s="182"/>
      <c r="F559" s="176"/>
      <c r="G559" s="184"/>
      <c r="H559" s="183"/>
      <c r="I559" s="172"/>
      <c r="J559" s="172"/>
      <c r="K559" s="177"/>
      <c r="L559" s="172"/>
      <c r="M559" s="172"/>
      <c r="N559" s="172"/>
      <c r="O559" s="172"/>
      <c r="P559" s="172"/>
      <c r="Q559" s="172"/>
      <c r="R559" s="172"/>
      <c r="S559" s="172"/>
      <c r="T559" s="172"/>
      <c r="U559" s="172"/>
      <c r="V559" s="172"/>
      <c r="W559" s="172"/>
      <c r="X559" s="172"/>
      <c r="Y559" s="172"/>
      <c r="Z559" s="172"/>
      <c r="AA559" s="172"/>
      <c r="AB559" s="172"/>
      <c r="AC559" s="172"/>
      <c r="AD559" s="172"/>
      <c r="AE559" s="172"/>
      <c r="AF559" s="172"/>
      <c r="AG559" s="178"/>
      <c r="AH559" s="178"/>
      <c r="AI559" s="178"/>
      <c r="AJ559" s="178"/>
      <c r="AK559" s="178"/>
      <c r="AL559" s="182"/>
      <c r="AM559" s="179"/>
      <c r="AN559" s="157"/>
    </row>
    <row r="560" spans="1:40" x14ac:dyDescent="0.45">
      <c r="A560" s="157">
        <v>561</v>
      </c>
      <c r="B560" s="180"/>
      <c r="C560" s="181"/>
      <c r="D560" s="169"/>
      <c r="E560" s="182" t="s">
        <v>962</v>
      </c>
      <c r="F560" s="176"/>
      <c r="G560" s="184">
        <f>SUM(G561:G594)</f>
        <v>2684</v>
      </c>
      <c r="H560" s="183">
        <f>SUM(H561:H594)</f>
        <v>7382</v>
      </c>
      <c r="I560" s="183">
        <f>SUM(I561:I594)</f>
        <v>3604</v>
      </c>
      <c r="J560" s="183">
        <f>SUM(J561:J594)</f>
        <v>3778</v>
      </c>
      <c r="K560" s="184">
        <f t="shared" ref="K560:AK560" si="36">SUM(K561:K594)</f>
        <v>283</v>
      </c>
      <c r="L560" s="183">
        <f t="shared" si="36"/>
        <v>372</v>
      </c>
      <c r="M560" s="183">
        <f t="shared" si="36"/>
        <v>391</v>
      </c>
      <c r="N560" s="183">
        <f t="shared" si="36"/>
        <v>366</v>
      </c>
      <c r="O560" s="183">
        <f t="shared" si="36"/>
        <v>310</v>
      </c>
      <c r="P560" s="183">
        <f t="shared" si="36"/>
        <v>277</v>
      </c>
      <c r="Q560" s="183">
        <f t="shared" si="36"/>
        <v>341</v>
      </c>
      <c r="R560" s="183">
        <f t="shared" si="36"/>
        <v>399</v>
      </c>
      <c r="S560" s="183">
        <f t="shared" si="36"/>
        <v>507</v>
      </c>
      <c r="T560" s="183">
        <f t="shared" si="36"/>
        <v>535</v>
      </c>
      <c r="U560" s="183">
        <f t="shared" si="36"/>
        <v>485</v>
      </c>
      <c r="V560" s="183">
        <f t="shared" si="36"/>
        <v>433</v>
      </c>
      <c r="W560" s="183">
        <f t="shared" si="36"/>
        <v>475</v>
      </c>
      <c r="X560" s="183">
        <f t="shared" si="36"/>
        <v>515</v>
      </c>
      <c r="Y560" s="183">
        <f t="shared" si="36"/>
        <v>605</v>
      </c>
      <c r="Z560" s="183">
        <f t="shared" si="36"/>
        <v>431</v>
      </c>
      <c r="AA560" s="183">
        <f t="shared" si="36"/>
        <v>306</v>
      </c>
      <c r="AB560" s="183">
        <f t="shared" si="36"/>
        <v>206</v>
      </c>
      <c r="AC560" s="183">
        <f t="shared" si="36"/>
        <v>81</v>
      </c>
      <c r="AD560" s="183">
        <f t="shared" si="36"/>
        <v>28</v>
      </c>
      <c r="AE560" s="183">
        <f t="shared" si="36"/>
        <v>2</v>
      </c>
      <c r="AF560" s="183">
        <f t="shared" si="36"/>
        <v>34</v>
      </c>
      <c r="AG560" s="184">
        <f t="shared" si="36"/>
        <v>1046</v>
      </c>
      <c r="AH560" s="184">
        <f t="shared" si="36"/>
        <v>4128</v>
      </c>
      <c r="AI560" s="184">
        <f t="shared" si="36"/>
        <v>2174</v>
      </c>
      <c r="AJ560" s="184">
        <f t="shared" si="36"/>
        <v>1054</v>
      </c>
      <c r="AK560" s="184">
        <f t="shared" si="36"/>
        <v>317</v>
      </c>
      <c r="AL560" s="182" t="s">
        <v>962</v>
      </c>
      <c r="AM560" s="179"/>
      <c r="AN560" s="157"/>
    </row>
    <row r="561" spans="1:40" x14ac:dyDescent="0.45">
      <c r="A561" s="157">
        <v>562</v>
      </c>
      <c r="B561" s="180"/>
      <c r="C561" s="181"/>
      <c r="D561" s="169"/>
      <c r="E561" s="182"/>
      <c r="F561" s="176" t="s">
        <v>963</v>
      </c>
      <c r="G561" s="184">
        <v>54</v>
      </c>
      <c r="H561" s="183">
        <f t="shared" ref="H561:H594" si="37">SUM(K561:AF561)</f>
        <v>154</v>
      </c>
      <c r="I561" s="172">
        <v>75</v>
      </c>
      <c r="J561" s="172">
        <v>79</v>
      </c>
      <c r="K561" s="177">
        <v>8</v>
      </c>
      <c r="L561" s="172">
        <v>11</v>
      </c>
      <c r="M561" s="172">
        <v>8</v>
      </c>
      <c r="N561" s="172">
        <v>8</v>
      </c>
      <c r="O561" s="172">
        <v>3</v>
      </c>
      <c r="P561" s="172">
        <v>2</v>
      </c>
      <c r="Q561" s="172">
        <v>7</v>
      </c>
      <c r="R561" s="172">
        <v>12</v>
      </c>
      <c r="S561" s="172">
        <v>10</v>
      </c>
      <c r="T561" s="172">
        <v>8</v>
      </c>
      <c r="U561" s="172">
        <v>6</v>
      </c>
      <c r="V561" s="172">
        <v>6</v>
      </c>
      <c r="W561" s="172">
        <v>10</v>
      </c>
      <c r="X561" s="172">
        <v>15</v>
      </c>
      <c r="Y561" s="172">
        <v>13</v>
      </c>
      <c r="Z561" s="172">
        <v>11</v>
      </c>
      <c r="AA561" s="172">
        <v>6</v>
      </c>
      <c r="AB561" s="172">
        <v>5</v>
      </c>
      <c r="AC561" s="172">
        <v>1</v>
      </c>
      <c r="AD561" s="172" t="s">
        <v>108</v>
      </c>
      <c r="AE561" s="172" t="s">
        <v>108</v>
      </c>
      <c r="AF561" s="172">
        <v>4</v>
      </c>
      <c r="AG561" s="178">
        <v>27</v>
      </c>
      <c r="AH561" s="178">
        <v>72</v>
      </c>
      <c r="AI561" s="178">
        <v>51</v>
      </c>
      <c r="AJ561" s="178">
        <v>23</v>
      </c>
      <c r="AK561" s="178">
        <v>6</v>
      </c>
      <c r="AL561" s="182"/>
      <c r="AM561" s="179" t="s">
        <v>963</v>
      </c>
      <c r="AN561" s="157"/>
    </row>
    <row r="562" spans="1:40" x14ac:dyDescent="0.45">
      <c r="A562" s="157">
        <v>563</v>
      </c>
      <c r="B562" s="180" t="s">
        <v>433</v>
      </c>
      <c r="C562" s="181"/>
      <c r="D562" s="169" t="s">
        <v>964</v>
      </c>
      <c r="E562" s="182"/>
      <c r="F562" s="176" t="s">
        <v>965</v>
      </c>
      <c r="G562" s="184">
        <v>26</v>
      </c>
      <c r="H562" s="183">
        <f t="shared" si="37"/>
        <v>80</v>
      </c>
      <c r="I562" s="172">
        <v>39</v>
      </c>
      <c r="J562" s="172">
        <v>41</v>
      </c>
      <c r="K562" s="177">
        <v>2</v>
      </c>
      <c r="L562" s="172">
        <v>5</v>
      </c>
      <c r="M562" s="172">
        <v>7</v>
      </c>
      <c r="N562" s="172">
        <v>2</v>
      </c>
      <c r="O562" s="172">
        <v>6</v>
      </c>
      <c r="P562" s="172">
        <v>2</v>
      </c>
      <c r="Q562" s="172">
        <v>3</v>
      </c>
      <c r="R562" s="172">
        <v>3</v>
      </c>
      <c r="S562" s="172">
        <v>9</v>
      </c>
      <c r="T562" s="172">
        <v>11</v>
      </c>
      <c r="U562" s="172">
        <v>3</v>
      </c>
      <c r="V562" s="172">
        <v>5</v>
      </c>
      <c r="W562" s="172">
        <v>1</v>
      </c>
      <c r="X562" s="172">
        <v>2</v>
      </c>
      <c r="Y562" s="172">
        <v>10</v>
      </c>
      <c r="Z562" s="172">
        <v>6</v>
      </c>
      <c r="AA562" s="172" t="s">
        <v>108</v>
      </c>
      <c r="AB562" s="172">
        <v>3</v>
      </c>
      <c r="AC562" s="172" t="s">
        <v>108</v>
      </c>
      <c r="AD562" s="172" t="s">
        <v>108</v>
      </c>
      <c r="AE562" s="172" t="s">
        <v>108</v>
      </c>
      <c r="AF562" s="172" t="s">
        <v>108</v>
      </c>
      <c r="AG562" s="178">
        <v>14</v>
      </c>
      <c r="AH562" s="178">
        <v>45</v>
      </c>
      <c r="AI562" s="178">
        <v>21</v>
      </c>
      <c r="AJ562" s="178">
        <v>9</v>
      </c>
      <c r="AK562" s="178">
        <v>3</v>
      </c>
      <c r="AL562" s="182"/>
      <c r="AM562" s="179" t="s">
        <v>965</v>
      </c>
      <c r="AN562" s="157"/>
    </row>
    <row r="563" spans="1:40" x14ac:dyDescent="0.45">
      <c r="A563" s="157">
        <v>564</v>
      </c>
      <c r="B563" s="180" t="s">
        <v>436</v>
      </c>
      <c r="C563" s="181" t="s">
        <v>965</v>
      </c>
      <c r="D563" s="169"/>
      <c r="E563" s="182"/>
      <c r="F563" s="176" t="s">
        <v>964</v>
      </c>
      <c r="G563" s="172" t="s">
        <v>437</v>
      </c>
      <c r="H563" s="172" t="s">
        <v>437</v>
      </c>
      <c r="I563" s="172" t="s">
        <v>437</v>
      </c>
      <c r="J563" s="172" t="s">
        <v>437</v>
      </c>
      <c r="K563" s="177" t="s">
        <v>437</v>
      </c>
      <c r="L563" s="172" t="s">
        <v>437</v>
      </c>
      <c r="M563" s="172" t="s">
        <v>437</v>
      </c>
      <c r="N563" s="172" t="s">
        <v>437</v>
      </c>
      <c r="O563" s="172" t="s">
        <v>437</v>
      </c>
      <c r="P563" s="172" t="s">
        <v>437</v>
      </c>
      <c r="Q563" s="172" t="s">
        <v>437</v>
      </c>
      <c r="R563" s="172" t="s">
        <v>437</v>
      </c>
      <c r="S563" s="172" t="s">
        <v>437</v>
      </c>
      <c r="T563" s="172" t="s">
        <v>437</v>
      </c>
      <c r="U563" s="172" t="s">
        <v>437</v>
      </c>
      <c r="V563" s="172" t="s">
        <v>437</v>
      </c>
      <c r="W563" s="172" t="s">
        <v>437</v>
      </c>
      <c r="X563" s="172" t="s">
        <v>437</v>
      </c>
      <c r="Y563" s="172" t="s">
        <v>437</v>
      </c>
      <c r="Z563" s="172" t="s">
        <v>437</v>
      </c>
      <c r="AA563" s="172" t="s">
        <v>437</v>
      </c>
      <c r="AB563" s="172" t="s">
        <v>437</v>
      </c>
      <c r="AC563" s="172" t="s">
        <v>437</v>
      </c>
      <c r="AD563" s="172" t="s">
        <v>437</v>
      </c>
      <c r="AE563" s="172" t="s">
        <v>437</v>
      </c>
      <c r="AF563" s="172" t="s">
        <v>437</v>
      </c>
      <c r="AG563" s="178" t="s">
        <v>437</v>
      </c>
      <c r="AH563" s="178" t="s">
        <v>437</v>
      </c>
      <c r="AI563" s="178" t="s">
        <v>437</v>
      </c>
      <c r="AJ563" s="178" t="s">
        <v>437</v>
      </c>
      <c r="AK563" s="178" t="s">
        <v>437</v>
      </c>
      <c r="AL563" s="182"/>
      <c r="AM563" s="179" t="s">
        <v>964</v>
      </c>
      <c r="AN563" s="157"/>
    </row>
    <row r="564" spans="1:40" x14ac:dyDescent="0.45">
      <c r="A564" s="157">
        <v>565</v>
      </c>
      <c r="B564" s="180"/>
      <c r="C564" s="181"/>
      <c r="D564" s="169"/>
      <c r="E564" s="182"/>
      <c r="F564" s="176" t="s">
        <v>966</v>
      </c>
      <c r="G564" s="184">
        <v>18</v>
      </c>
      <c r="H564" s="183">
        <f t="shared" si="37"/>
        <v>48</v>
      </c>
      <c r="I564" s="172">
        <v>26</v>
      </c>
      <c r="J564" s="172">
        <v>22</v>
      </c>
      <c r="K564" s="177">
        <v>1</v>
      </c>
      <c r="L564" s="172">
        <v>2</v>
      </c>
      <c r="M564" s="172">
        <v>1</v>
      </c>
      <c r="N564" s="172">
        <v>2</v>
      </c>
      <c r="O564" s="172">
        <v>2</v>
      </c>
      <c r="P564" s="172">
        <v>2</v>
      </c>
      <c r="Q564" s="172">
        <v>4</v>
      </c>
      <c r="R564" s="172">
        <v>5</v>
      </c>
      <c r="S564" s="172">
        <v>3</v>
      </c>
      <c r="T564" s="172">
        <v>4</v>
      </c>
      <c r="U564" s="172">
        <v>2</v>
      </c>
      <c r="V564" s="172">
        <v>4</v>
      </c>
      <c r="W564" s="172">
        <v>4</v>
      </c>
      <c r="X564" s="172">
        <v>1</v>
      </c>
      <c r="Y564" s="172">
        <v>3</v>
      </c>
      <c r="Z564" s="172">
        <v>4</v>
      </c>
      <c r="AA564" s="172">
        <v>3</v>
      </c>
      <c r="AB564" s="172">
        <v>1</v>
      </c>
      <c r="AC564" s="172" t="s">
        <v>108</v>
      </c>
      <c r="AD564" s="172" t="s">
        <v>108</v>
      </c>
      <c r="AE564" s="172" t="s">
        <v>108</v>
      </c>
      <c r="AF564" s="172" t="s">
        <v>108</v>
      </c>
      <c r="AG564" s="178">
        <v>4</v>
      </c>
      <c r="AH564" s="178">
        <v>32</v>
      </c>
      <c r="AI564" s="178">
        <v>12</v>
      </c>
      <c r="AJ564" s="178">
        <v>8</v>
      </c>
      <c r="AK564" s="178">
        <v>1</v>
      </c>
      <c r="AL564" s="182"/>
      <c r="AM564" s="179" t="s">
        <v>966</v>
      </c>
      <c r="AN564" s="157"/>
    </row>
    <row r="565" spans="1:40" x14ac:dyDescent="0.45">
      <c r="A565" s="157">
        <v>566</v>
      </c>
      <c r="B565" s="180"/>
      <c r="C565" s="181"/>
      <c r="D565" s="169"/>
      <c r="E565" s="182"/>
      <c r="F565" s="176" t="s">
        <v>967</v>
      </c>
      <c r="G565" s="184">
        <v>22</v>
      </c>
      <c r="H565" s="183">
        <f t="shared" si="37"/>
        <v>58</v>
      </c>
      <c r="I565" s="172">
        <v>26</v>
      </c>
      <c r="J565" s="172">
        <v>32</v>
      </c>
      <c r="K565" s="177">
        <v>1</v>
      </c>
      <c r="L565" s="172" t="s">
        <v>108</v>
      </c>
      <c r="M565" s="172">
        <v>2</v>
      </c>
      <c r="N565" s="172">
        <v>3</v>
      </c>
      <c r="O565" s="172">
        <v>3</v>
      </c>
      <c r="P565" s="172">
        <v>4</v>
      </c>
      <c r="Q565" s="172">
        <v>2</v>
      </c>
      <c r="R565" s="172">
        <v>2</v>
      </c>
      <c r="S565" s="172">
        <v>2</v>
      </c>
      <c r="T565" s="172">
        <v>10</v>
      </c>
      <c r="U565" s="172">
        <v>2</v>
      </c>
      <c r="V565" s="172">
        <v>4</v>
      </c>
      <c r="W565" s="172">
        <v>4</v>
      </c>
      <c r="X565" s="172">
        <v>2</v>
      </c>
      <c r="Y565" s="172">
        <v>11</v>
      </c>
      <c r="Z565" s="172">
        <v>1</v>
      </c>
      <c r="AA565" s="172">
        <v>3</v>
      </c>
      <c r="AB565" s="172">
        <v>2</v>
      </c>
      <c r="AC565" s="172" t="s">
        <v>108</v>
      </c>
      <c r="AD565" s="172" t="s">
        <v>108</v>
      </c>
      <c r="AE565" s="172" t="s">
        <v>108</v>
      </c>
      <c r="AF565" s="172" t="s">
        <v>108</v>
      </c>
      <c r="AG565" s="178">
        <v>3</v>
      </c>
      <c r="AH565" s="178">
        <v>36</v>
      </c>
      <c r="AI565" s="178">
        <v>19</v>
      </c>
      <c r="AJ565" s="178">
        <v>6</v>
      </c>
      <c r="AK565" s="178">
        <v>2</v>
      </c>
      <c r="AL565" s="182"/>
      <c r="AM565" s="179" t="s">
        <v>967</v>
      </c>
      <c r="AN565" s="157"/>
    </row>
    <row r="566" spans="1:40" x14ac:dyDescent="0.45">
      <c r="A566" s="157">
        <v>567</v>
      </c>
      <c r="B566" s="180"/>
      <c r="C566" s="181"/>
      <c r="D566" s="169"/>
      <c r="E566" s="182"/>
      <c r="F566" s="176" t="s">
        <v>968</v>
      </c>
      <c r="G566" s="184">
        <v>70</v>
      </c>
      <c r="H566" s="183">
        <f t="shared" si="37"/>
        <v>184</v>
      </c>
      <c r="I566" s="172">
        <v>102</v>
      </c>
      <c r="J566" s="172">
        <v>82</v>
      </c>
      <c r="K566" s="177">
        <v>19</v>
      </c>
      <c r="L566" s="172">
        <v>10</v>
      </c>
      <c r="M566" s="172">
        <v>16</v>
      </c>
      <c r="N566" s="172">
        <v>13</v>
      </c>
      <c r="O566" s="172">
        <v>9</v>
      </c>
      <c r="P566" s="172">
        <v>7</v>
      </c>
      <c r="Q566" s="172">
        <v>21</v>
      </c>
      <c r="R566" s="172">
        <v>10</v>
      </c>
      <c r="S566" s="172">
        <v>16</v>
      </c>
      <c r="T566" s="172">
        <v>18</v>
      </c>
      <c r="U566" s="172">
        <v>11</v>
      </c>
      <c r="V566" s="172">
        <v>5</v>
      </c>
      <c r="W566" s="172">
        <v>7</v>
      </c>
      <c r="X566" s="172">
        <v>4</v>
      </c>
      <c r="Y566" s="172">
        <v>10</v>
      </c>
      <c r="Z566" s="172">
        <v>2</v>
      </c>
      <c r="AA566" s="172">
        <v>4</v>
      </c>
      <c r="AB566" s="172" t="s">
        <v>108</v>
      </c>
      <c r="AC566" s="172">
        <v>2</v>
      </c>
      <c r="AD566" s="172" t="s">
        <v>108</v>
      </c>
      <c r="AE566" s="172" t="s">
        <v>108</v>
      </c>
      <c r="AF566" s="172" t="s">
        <v>108</v>
      </c>
      <c r="AG566" s="178">
        <v>45</v>
      </c>
      <c r="AH566" s="178">
        <v>117</v>
      </c>
      <c r="AI566" s="178">
        <v>22</v>
      </c>
      <c r="AJ566" s="178">
        <v>8</v>
      </c>
      <c r="AK566" s="178">
        <v>2</v>
      </c>
      <c r="AL566" s="182"/>
      <c r="AM566" s="179" t="s">
        <v>968</v>
      </c>
      <c r="AN566" s="157"/>
    </row>
    <row r="567" spans="1:40" x14ac:dyDescent="0.45">
      <c r="A567" s="157">
        <v>568</v>
      </c>
      <c r="B567" s="180"/>
      <c r="C567" s="181"/>
      <c r="D567" s="169"/>
      <c r="E567" s="182"/>
      <c r="F567" s="176" t="s">
        <v>969</v>
      </c>
      <c r="G567" s="184">
        <v>49</v>
      </c>
      <c r="H567" s="183">
        <f t="shared" si="37"/>
        <v>137</v>
      </c>
      <c r="I567" s="172">
        <v>67</v>
      </c>
      <c r="J567" s="172">
        <v>70</v>
      </c>
      <c r="K567" s="177">
        <v>12</v>
      </c>
      <c r="L567" s="172">
        <v>17</v>
      </c>
      <c r="M567" s="172">
        <v>8</v>
      </c>
      <c r="N567" s="172">
        <v>5</v>
      </c>
      <c r="O567" s="172">
        <v>4</v>
      </c>
      <c r="P567" s="172">
        <v>6</v>
      </c>
      <c r="Q567" s="172">
        <v>8</v>
      </c>
      <c r="R567" s="172">
        <v>16</v>
      </c>
      <c r="S567" s="172">
        <v>8</v>
      </c>
      <c r="T567" s="172">
        <v>10</v>
      </c>
      <c r="U567" s="172">
        <v>4</v>
      </c>
      <c r="V567" s="172">
        <v>6</v>
      </c>
      <c r="W567" s="172">
        <v>6</v>
      </c>
      <c r="X567" s="172">
        <v>3</v>
      </c>
      <c r="Y567" s="172">
        <v>5</v>
      </c>
      <c r="Z567" s="172">
        <v>10</v>
      </c>
      <c r="AA567" s="172">
        <v>5</v>
      </c>
      <c r="AB567" s="172">
        <v>3</v>
      </c>
      <c r="AC567" s="172">
        <v>1</v>
      </c>
      <c r="AD567" s="172" t="s">
        <v>108</v>
      </c>
      <c r="AE567" s="172" t="s">
        <v>108</v>
      </c>
      <c r="AF567" s="172" t="s">
        <v>108</v>
      </c>
      <c r="AG567" s="178">
        <v>37</v>
      </c>
      <c r="AH567" s="178">
        <v>73</v>
      </c>
      <c r="AI567" s="178">
        <v>27</v>
      </c>
      <c r="AJ567" s="178">
        <v>19</v>
      </c>
      <c r="AK567" s="178">
        <v>4</v>
      </c>
      <c r="AL567" s="182"/>
      <c r="AM567" s="179" t="s">
        <v>969</v>
      </c>
      <c r="AN567" s="157"/>
    </row>
    <row r="568" spans="1:40" x14ac:dyDescent="0.45">
      <c r="A568" s="157">
        <v>569</v>
      </c>
      <c r="B568" s="180"/>
      <c r="C568" s="181"/>
      <c r="D568" s="169"/>
      <c r="E568" s="182"/>
      <c r="F568" s="176" t="s">
        <v>970</v>
      </c>
      <c r="G568" s="184">
        <v>50</v>
      </c>
      <c r="H568" s="183">
        <f t="shared" si="37"/>
        <v>129</v>
      </c>
      <c r="I568" s="172">
        <v>62</v>
      </c>
      <c r="J568" s="172">
        <v>67</v>
      </c>
      <c r="K568" s="177">
        <v>9</v>
      </c>
      <c r="L568" s="172">
        <v>3</v>
      </c>
      <c r="M568" s="172">
        <v>9</v>
      </c>
      <c r="N568" s="172">
        <v>1</v>
      </c>
      <c r="O568" s="172">
        <v>8</v>
      </c>
      <c r="P568" s="172">
        <v>2</v>
      </c>
      <c r="Q568" s="172">
        <v>2</v>
      </c>
      <c r="R568" s="172">
        <v>10</v>
      </c>
      <c r="S568" s="172">
        <v>13</v>
      </c>
      <c r="T568" s="172">
        <v>9</v>
      </c>
      <c r="U568" s="172">
        <v>5</v>
      </c>
      <c r="V568" s="172">
        <v>9</v>
      </c>
      <c r="W568" s="172">
        <v>5</v>
      </c>
      <c r="X568" s="172">
        <v>9</v>
      </c>
      <c r="Y568" s="172">
        <v>18</v>
      </c>
      <c r="Z568" s="172">
        <v>10</v>
      </c>
      <c r="AA568" s="172">
        <v>6</v>
      </c>
      <c r="AB568" s="172">
        <v>1</v>
      </c>
      <c r="AC568" s="172" t="s">
        <v>108</v>
      </c>
      <c r="AD568" s="172" t="s">
        <v>108</v>
      </c>
      <c r="AE568" s="172" t="s">
        <v>108</v>
      </c>
      <c r="AF568" s="172" t="s">
        <v>108</v>
      </c>
      <c r="AG568" s="178">
        <v>21</v>
      </c>
      <c r="AH568" s="178">
        <v>64</v>
      </c>
      <c r="AI568" s="178">
        <v>44</v>
      </c>
      <c r="AJ568" s="178">
        <v>17</v>
      </c>
      <c r="AK568" s="178">
        <v>1</v>
      </c>
      <c r="AL568" s="182"/>
      <c r="AM568" s="179" t="s">
        <v>970</v>
      </c>
      <c r="AN568" s="157"/>
    </row>
    <row r="569" spans="1:40" x14ac:dyDescent="0.45">
      <c r="A569" s="157">
        <v>570</v>
      </c>
      <c r="B569" s="180"/>
      <c r="C569" s="181"/>
      <c r="D569" s="169"/>
      <c r="E569" s="182"/>
      <c r="F569" s="176" t="s">
        <v>971</v>
      </c>
      <c r="G569" s="184">
        <v>80</v>
      </c>
      <c r="H569" s="183">
        <f t="shared" si="37"/>
        <v>186</v>
      </c>
      <c r="I569" s="172">
        <v>93</v>
      </c>
      <c r="J569" s="172">
        <v>93</v>
      </c>
      <c r="K569" s="177">
        <v>3</v>
      </c>
      <c r="L569" s="172">
        <v>11</v>
      </c>
      <c r="M569" s="172">
        <v>10</v>
      </c>
      <c r="N569" s="172">
        <v>10</v>
      </c>
      <c r="O569" s="172">
        <v>11</v>
      </c>
      <c r="P569" s="172">
        <v>4</v>
      </c>
      <c r="Q569" s="172">
        <v>12</v>
      </c>
      <c r="R569" s="172">
        <v>11</v>
      </c>
      <c r="S569" s="172">
        <v>19</v>
      </c>
      <c r="T569" s="172">
        <v>13</v>
      </c>
      <c r="U569" s="172">
        <v>16</v>
      </c>
      <c r="V569" s="172">
        <v>8</v>
      </c>
      <c r="W569" s="172">
        <v>8</v>
      </c>
      <c r="X569" s="172">
        <v>15</v>
      </c>
      <c r="Y569" s="172">
        <v>17</v>
      </c>
      <c r="Z569" s="172">
        <v>4</v>
      </c>
      <c r="AA569" s="172">
        <v>1</v>
      </c>
      <c r="AB569" s="172">
        <v>6</v>
      </c>
      <c r="AC569" s="172" t="s">
        <v>108</v>
      </c>
      <c r="AD569" s="172">
        <v>1</v>
      </c>
      <c r="AE569" s="172" t="s">
        <v>108</v>
      </c>
      <c r="AF569" s="172">
        <v>6</v>
      </c>
      <c r="AG569" s="178">
        <v>24</v>
      </c>
      <c r="AH569" s="178">
        <v>112</v>
      </c>
      <c r="AI569" s="178">
        <v>44</v>
      </c>
      <c r="AJ569" s="178">
        <v>12</v>
      </c>
      <c r="AK569" s="178">
        <v>7</v>
      </c>
      <c r="AL569" s="182"/>
      <c r="AM569" s="179" t="s">
        <v>971</v>
      </c>
      <c r="AN569" s="157"/>
    </row>
    <row r="570" spans="1:40" x14ac:dyDescent="0.45">
      <c r="A570" s="157">
        <v>571</v>
      </c>
      <c r="B570" s="180"/>
      <c r="C570" s="181"/>
      <c r="D570" s="169"/>
      <c r="E570" s="182"/>
      <c r="F570" s="176" t="s">
        <v>972</v>
      </c>
      <c r="G570" s="184">
        <v>32</v>
      </c>
      <c r="H570" s="183">
        <f t="shared" si="37"/>
        <v>101</v>
      </c>
      <c r="I570" s="172">
        <v>48</v>
      </c>
      <c r="J570" s="172">
        <v>53</v>
      </c>
      <c r="K570" s="177">
        <v>1</v>
      </c>
      <c r="L570" s="172">
        <v>11</v>
      </c>
      <c r="M570" s="172">
        <v>5</v>
      </c>
      <c r="N570" s="172">
        <v>10</v>
      </c>
      <c r="O570" s="172">
        <v>8</v>
      </c>
      <c r="P570" s="172">
        <v>4</v>
      </c>
      <c r="Q570" s="172">
        <v>3</v>
      </c>
      <c r="R570" s="172">
        <v>4</v>
      </c>
      <c r="S570" s="172">
        <v>7</v>
      </c>
      <c r="T570" s="172">
        <v>15</v>
      </c>
      <c r="U570" s="172">
        <v>11</v>
      </c>
      <c r="V570" s="172">
        <v>10</v>
      </c>
      <c r="W570" s="172">
        <v>3</v>
      </c>
      <c r="X570" s="172">
        <v>2</v>
      </c>
      <c r="Y570" s="172">
        <v>2</v>
      </c>
      <c r="Z570" s="172">
        <v>5</v>
      </c>
      <c r="AA570" s="172" t="s">
        <v>108</v>
      </c>
      <c r="AB570" s="172" t="s">
        <v>108</v>
      </c>
      <c r="AC570" s="172" t="s">
        <v>108</v>
      </c>
      <c r="AD570" s="172" t="s">
        <v>108</v>
      </c>
      <c r="AE570" s="172" t="s">
        <v>108</v>
      </c>
      <c r="AF570" s="172" t="s">
        <v>108</v>
      </c>
      <c r="AG570" s="178">
        <v>17</v>
      </c>
      <c r="AH570" s="178">
        <v>75</v>
      </c>
      <c r="AI570" s="178">
        <v>9</v>
      </c>
      <c r="AJ570" s="178">
        <v>5</v>
      </c>
      <c r="AK570" s="178" t="s">
        <v>108</v>
      </c>
      <c r="AL570" s="182"/>
      <c r="AM570" s="179" t="s">
        <v>972</v>
      </c>
      <c r="AN570" s="157"/>
    </row>
    <row r="571" spans="1:40" x14ac:dyDescent="0.45">
      <c r="A571" s="157">
        <v>572</v>
      </c>
      <c r="B571" s="180"/>
      <c r="C571" s="181"/>
      <c r="D571" s="169" t="s">
        <v>973</v>
      </c>
      <c r="E571" s="182"/>
      <c r="F571" s="176" t="s">
        <v>974</v>
      </c>
      <c r="G571" s="184">
        <v>41</v>
      </c>
      <c r="H571" s="183">
        <f t="shared" si="37"/>
        <v>118</v>
      </c>
      <c r="I571" s="172">
        <v>54</v>
      </c>
      <c r="J571" s="172">
        <v>64</v>
      </c>
      <c r="K571" s="177">
        <v>5</v>
      </c>
      <c r="L571" s="172">
        <v>6</v>
      </c>
      <c r="M571" s="172">
        <v>4</v>
      </c>
      <c r="N571" s="172">
        <v>6</v>
      </c>
      <c r="O571" s="172" t="s">
        <v>108</v>
      </c>
      <c r="P571" s="172">
        <v>4</v>
      </c>
      <c r="Q571" s="172">
        <v>7</v>
      </c>
      <c r="R571" s="172">
        <v>8</v>
      </c>
      <c r="S571" s="172">
        <v>7</v>
      </c>
      <c r="T571" s="172">
        <v>6</v>
      </c>
      <c r="U571" s="172">
        <v>8</v>
      </c>
      <c r="V571" s="172">
        <v>8</v>
      </c>
      <c r="W571" s="172">
        <v>14</v>
      </c>
      <c r="X571" s="172">
        <v>6</v>
      </c>
      <c r="Y571" s="172">
        <v>10</v>
      </c>
      <c r="Z571" s="172">
        <v>8</v>
      </c>
      <c r="AA571" s="172">
        <v>5</v>
      </c>
      <c r="AB571" s="172">
        <v>4</v>
      </c>
      <c r="AC571" s="172" t="s">
        <v>108</v>
      </c>
      <c r="AD571" s="172">
        <v>2</v>
      </c>
      <c r="AE571" s="172" t="s">
        <v>108</v>
      </c>
      <c r="AF571" s="172" t="s">
        <v>108</v>
      </c>
      <c r="AG571" s="178">
        <v>15</v>
      </c>
      <c r="AH571" s="178">
        <v>68</v>
      </c>
      <c r="AI571" s="178">
        <v>35</v>
      </c>
      <c r="AJ571" s="178">
        <v>19</v>
      </c>
      <c r="AK571" s="178">
        <v>6</v>
      </c>
      <c r="AL571" s="182"/>
      <c r="AM571" s="179" t="s">
        <v>974</v>
      </c>
      <c r="AN571" s="157"/>
    </row>
    <row r="572" spans="1:40" x14ac:dyDescent="0.45">
      <c r="A572" s="157">
        <v>573</v>
      </c>
      <c r="B572" s="180" t="s">
        <v>433</v>
      </c>
      <c r="C572" s="181"/>
      <c r="E572" s="182"/>
      <c r="F572" s="176" t="s">
        <v>975</v>
      </c>
      <c r="G572" s="184">
        <v>8</v>
      </c>
      <c r="H572" s="183">
        <f t="shared" si="37"/>
        <v>19</v>
      </c>
      <c r="I572" s="172">
        <v>9</v>
      </c>
      <c r="J572" s="172">
        <v>10</v>
      </c>
      <c r="K572" s="177" t="s">
        <v>108</v>
      </c>
      <c r="L572" s="172" t="s">
        <v>108</v>
      </c>
      <c r="M572" s="172" t="s">
        <v>108</v>
      </c>
      <c r="N572" s="172" t="s">
        <v>108</v>
      </c>
      <c r="O572" s="172" t="s">
        <v>108</v>
      </c>
      <c r="P572" s="172" t="s">
        <v>108</v>
      </c>
      <c r="Q572" s="172" t="s">
        <v>108</v>
      </c>
      <c r="R572" s="172" t="s">
        <v>108</v>
      </c>
      <c r="S572" s="172">
        <v>2</v>
      </c>
      <c r="T572" s="172">
        <v>1</v>
      </c>
      <c r="U572" s="172">
        <v>6</v>
      </c>
      <c r="V572" s="172">
        <v>1</v>
      </c>
      <c r="W572" s="172">
        <v>1</v>
      </c>
      <c r="X572" s="172">
        <v>1</v>
      </c>
      <c r="Y572" s="172">
        <v>4</v>
      </c>
      <c r="Z572" s="172">
        <v>1</v>
      </c>
      <c r="AA572" s="172">
        <v>1</v>
      </c>
      <c r="AB572" s="172">
        <v>1</v>
      </c>
      <c r="AC572" s="172" t="s">
        <v>108</v>
      </c>
      <c r="AD572" s="172" t="s">
        <v>108</v>
      </c>
      <c r="AE572" s="172" t="s">
        <v>108</v>
      </c>
      <c r="AF572" s="172" t="s">
        <v>108</v>
      </c>
      <c r="AG572" s="178" t="s">
        <v>108</v>
      </c>
      <c r="AH572" s="178">
        <v>11</v>
      </c>
      <c r="AI572" s="178">
        <v>8</v>
      </c>
      <c r="AJ572" s="178">
        <v>3</v>
      </c>
      <c r="AK572" s="178">
        <v>1</v>
      </c>
      <c r="AL572" s="182"/>
      <c r="AM572" s="179" t="s">
        <v>975</v>
      </c>
      <c r="AN572" s="157"/>
    </row>
    <row r="573" spans="1:40" x14ac:dyDescent="0.45">
      <c r="A573" s="157">
        <v>574</v>
      </c>
      <c r="B573" s="180" t="s">
        <v>436</v>
      </c>
      <c r="C573" s="181" t="s">
        <v>976</v>
      </c>
      <c r="D573" s="169"/>
      <c r="E573" s="182"/>
      <c r="F573" s="176" t="s">
        <v>977</v>
      </c>
      <c r="G573" s="172" t="s">
        <v>437</v>
      </c>
      <c r="H573" s="172" t="s">
        <v>437</v>
      </c>
      <c r="I573" s="172" t="s">
        <v>437</v>
      </c>
      <c r="J573" s="172" t="s">
        <v>437</v>
      </c>
      <c r="K573" s="177" t="s">
        <v>437</v>
      </c>
      <c r="L573" s="172" t="s">
        <v>437</v>
      </c>
      <c r="M573" s="172" t="s">
        <v>437</v>
      </c>
      <c r="N573" s="172" t="s">
        <v>437</v>
      </c>
      <c r="O573" s="172" t="s">
        <v>437</v>
      </c>
      <c r="P573" s="172" t="s">
        <v>437</v>
      </c>
      <c r="Q573" s="172" t="s">
        <v>437</v>
      </c>
      <c r="R573" s="172" t="s">
        <v>437</v>
      </c>
      <c r="S573" s="172" t="s">
        <v>437</v>
      </c>
      <c r="T573" s="172" t="s">
        <v>437</v>
      </c>
      <c r="U573" s="172" t="s">
        <v>437</v>
      </c>
      <c r="V573" s="172" t="s">
        <v>437</v>
      </c>
      <c r="W573" s="172" t="s">
        <v>437</v>
      </c>
      <c r="X573" s="172" t="s">
        <v>437</v>
      </c>
      <c r="Y573" s="172" t="s">
        <v>437</v>
      </c>
      <c r="Z573" s="172" t="s">
        <v>437</v>
      </c>
      <c r="AA573" s="172" t="s">
        <v>437</v>
      </c>
      <c r="AB573" s="172" t="s">
        <v>437</v>
      </c>
      <c r="AC573" s="172" t="s">
        <v>437</v>
      </c>
      <c r="AD573" s="172" t="s">
        <v>437</v>
      </c>
      <c r="AE573" s="172" t="s">
        <v>437</v>
      </c>
      <c r="AF573" s="172" t="s">
        <v>437</v>
      </c>
      <c r="AG573" s="178" t="s">
        <v>437</v>
      </c>
      <c r="AH573" s="178" t="s">
        <v>437</v>
      </c>
      <c r="AI573" s="178" t="s">
        <v>437</v>
      </c>
      <c r="AJ573" s="178" t="s">
        <v>437</v>
      </c>
      <c r="AK573" s="178" t="s">
        <v>437</v>
      </c>
      <c r="AL573" s="182"/>
      <c r="AM573" s="179" t="s">
        <v>978</v>
      </c>
      <c r="AN573" s="157"/>
    </row>
    <row r="574" spans="1:40" x14ac:dyDescent="0.45">
      <c r="A574" s="157">
        <v>575</v>
      </c>
      <c r="B574" s="180" t="s">
        <v>436</v>
      </c>
      <c r="C574" s="181" t="s">
        <v>976</v>
      </c>
      <c r="D574" s="169"/>
      <c r="E574" s="182"/>
      <c r="F574" s="176" t="s">
        <v>979</v>
      </c>
      <c r="G574" s="172" t="s">
        <v>437</v>
      </c>
      <c r="H574" s="172" t="s">
        <v>437</v>
      </c>
      <c r="I574" s="172" t="s">
        <v>437</v>
      </c>
      <c r="J574" s="172" t="s">
        <v>437</v>
      </c>
      <c r="K574" s="177" t="s">
        <v>437</v>
      </c>
      <c r="L574" s="172" t="s">
        <v>437</v>
      </c>
      <c r="M574" s="172" t="s">
        <v>437</v>
      </c>
      <c r="N574" s="172" t="s">
        <v>437</v>
      </c>
      <c r="O574" s="172" t="s">
        <v>437</v>
      </c>
      <c r="P574" s="172" t="s">
        <v>437</v>
      </c>
      <c r="Q574" s="172" t="s">
        <v>437</v>
      </c>
      <c r="R574" s="172" t="s">
        <v>437</v>
      </c>
      <c r="S574" s="172" t="s">
        <v>437</v>
      </c>
      <c r="T574" s="172" t="s">
        <v>437</v>
      </c>
      <c r="U574" s="172" t="s">
        <v>437</v>
      </c>
      <c r="V574" s="172" t="s">
        <v>437</v>
      </c>
      <c r="W574" s="172" t="s">
        <v>437</v>
      </c>
      <c r="X574" s="172" t="s">
        <v>437</v>
      </c>
      <c r="Y574" s="172" t="s">
        <v>437</v>
      </c>
      <c r="Z574" s="172" t="s">
        <v>437</v>
      </c>
      <c r="AA574" s="172" t="s">
        <v>437</v>
      </c>
      <c r="AB574" s="172" t="s">
        <v>437</v>
      </c>
      <c r="AC574" s="172" t="s">
        <v>437</v>
      </c>
      <c r="AD574" s="172" t="s">
        <v>437</v>
      </c>
      <c r="AE574" s="172" t="s">
        <v>437</v>
      </c>
      <c r="AF574" s="172" t="s">
        <v>437</v>
      </c>
      <c r="AG574" s="178" t="s">
        <v>437</v>
      </c>
      <c r="AH574" s="178" t="s">
        <v>437</v>
      </c>
      <c r="AI574" s="178" t="s">
        <v>437</v>
      </c>
      <c r="AJ574" s="178" t="s">
        <v>437</v>
      </c>
      <c r="AK574" s="178" t="s">
        <v>437</v>
      </c>
      <c r="AL574" s="182"/>
      <c r="AM574" s="179" t="s">
        <v>979</v>
      </c>
      <c r="AN574" s="157"/>
    </row>
    <row r="575" spans="1:40" x14ac:dyDescent="0.45">
      <c r="A575" s="157">
        <v>576</v>
      </c>
      <c r="B575" s="180"/>
      <c r="C575" s="181"/>
      <c r="D575" s="169"/>
      <c r="E575" s="182"/>
      <c r="F575" s="176" t="s">
        <v>980</v>
      </c>
      <c r="G575" s="184">
        <v>60</v>
      </c>
      <c r="H575" s="183">
        <f t="shared" si="37"/>
        <v>167</v>
      </c>
      <c r="I575" s="172">
        <v>83</v>
      </c>
      <c r="J575" s="172">
        <v>84</v>
      </c>
      <c r="K575" s="177">
        <v>2</v>
      </c>
      <c r="L575" s="172">
        <v>2</v>
      </c>
      <c r="M575" s="172">
        <v>6</v>
      </c>
      <c r="N575" s="172">
        <v>8</v>
      </c>
      <c r="O575" s="172">
        <v>13</v>
      </c>
      <c r="P575" s="172">
        <v>6</v>
      </c>
      <c r="Q575" s="172">
        <v>3</v>
      </c>
      <c r="R575" s="172">
        <v>4</v>
      </c>
      <c r="S575" s="172">
        <v>7</v>
      </c>
      <c r="T575" s="172">
        <v>10</v>
      </c>
      <c r="U575" s="172">
        <v>12</v>
      </c>
      <c r="V575" s="172">
        <v>14</v>
      </c>
      <c r="W575" s="172">
        <v>14</v>
      </c>
      <c r="X575" s="172">
        <v>19</v>
      </c>
      <c r="Y575" s="172">
        <v>13</v>
      </c>
      <c r="Z575" s="172">
        <v>5</v>
      </c>
      <c r="AA575" s="172">
        <v>15</v>
      </c>
      <c r="AB575" s="172">
        <v>8</v>
      </c>
      <c r="AC575" s="172">
        <v>4</v>
      </c>
      <c r="AD575" s="172">
        <v>2</v>
      </c>
      <c r="AE575" s="172" t="s">
        <v>108</v>
      </c>
      <c r="AF575" s="172" t="s">
        <v>108</v>
      </c>
      <c r="AG575" s="178">
        <v>10</v>
      </c>
      <c r="AH575" s="178">
        <v>91</v>
      </c>
      <c r="AI575" s="178">
        <v>66</v>
      </c>
      <c r="AJ575" s="178">
        <v>34</v>
      </c>
      <c r="AK575" s="178">
        <v>14</v>
      </c>
      <c r="AL575" s="182"/>
      <c r="AM575" s="179" t="s">
        <v>980</v>
      </c>
      <c r="AN575" s="157"/>
    </row>
    <row r="576" spans="1:40" x14ac:dyDescent="0.45">
      <c r="A576" s="157">
        <v>577</v>
      </c>
      <c r="B576" s="180"/>
      <c r="C576" s="181"/>
      <c r="D576" s="169"/>
      <c r="E576" s="182"/>
      <c r="F576" s="176" t="s">
        <v>981</v>
      </c>
      <c r="G576" s="184">
        <v>38</v>
      </c>
      <c r="H576" s="183">
        <f t="shared" si="37"/>
        <v>118</v>
      </c>
      <c r="I576" s="172">
        <v>57</v>
      </c>
      <c r="J576" s="172">
        <v>61</v>
      </c>
      <c r="K576" s="177">
        <v>5</v>
      </c>
      <c r="L576" s="172">
        <v>6</v>
      </c>
      <c r="M576" s="172">
        <v>12</v>
      </c>
      <c r="N576" s="172">
        <v>9</v>
      </c>
      <c r="O576" s="172">
        <v>6</v>
      </c>
      <c r="P576" s="172">
        <v>2</v>
      </c>
      <c r="Q576" s="172">
        <v>8</v>
      </c>
      <c r="R576" s="172">
        <v>5</v>
      </c>
      <c r="S576" s="172">
        <v>7</v>
      </c>
      <c r="T576" s="172">
        <v>16</v>
      </c>
      <c r="U576" s="172">
        <v>7</v>
      </c>
      <c r="V576" s="172">
        <v>8</v>
      </c>
      <c r="W576" s="172">
        <v>4</v>
      </c>
      <c r="X576" s="172">
        <v>6</v>
      </c>
      <c r="Y576" s="172">
        <v>4</v>
      </c>
      <c r="Z576" s="172">
        <v>4</v>
      </c>
      <c r="AA576" s="172">
        <v>5</v>
      </c>
      <c r="AB576" s="172">
        <v>3</v>
      </c>
      <c r="AC576" s="172" t="s">
        <v>108</v>
      </c>
      <c r="AD576" s="172" t="s">
        <v>108</v>
      </c>
      <c r="AE576" s="172" t="s">
        <v>108</v>
      </c>
      <c r="AF576" s="172">
        <v>1</v>
      </c>
      <c r="AG576" s="178">
        <v>23</v>
      </c>
      <c r="AH576" s="178">
        <v>72</v>
      </c>
      <c r="AI576" s="178">
        <v>22</v>
      </c>
      <c r="AJ576" s="178">
        <v>12</v>
      </c>
      <c r="AK576" s="178">
        <v>3</v>
      </c>
      <c r="AL576" s="182"/>
      <c r="AM576" s="179" t="s">
        <v>981</v>
      </c>
      <c r="AN576" s="157"/>
    </row>
    <row r="577" spans="1:40" x14ac:dyDescent="0.45">
      <c r="A577" s="157">
        <v>578</v>
      </c>
      <c r="B577" s="180"/>
      <c r="C577" s="181"/>
      <c r="D577" s="169"/>
      <c r="E577" s="182"/>
      <c r="F577" s="176" t="s">
        <v>982</v>
      </c>
      <c r="G577" s="184">
        <v>38</v>
      </c>
      <c r="H577" s="183">
        <f t="shared" si="37"/>
        <v>93</v>
      </c>
      <c r="I577" s="172">
        <v>47</v>
      </c>
      <c r="J577" s="172">
        <v>46</v>
      </c>
      <c r="K577" s="177" t="s">
        <v>108</v>
      </c>
      <c r="L577" s="172">
        <v>2</v>
      </c>
      <c r="M577" s="172">
        <v>2</v>
      </c>
      <c r="N577" s="172">
        <v>4</v>
      </c>
      <c r="O577" s="172">
        <v>7</v>
      </c>
      <c r="P577" s="172">
        <v>1</v>
      </c>
      <c r="Q577" s="172">
        <v>2</v>
      </c>
      <c r="R577" s="172">
        <v>1</v>
      </c>
      <c r="S577" s="172">
        <v>4</v>
      </c>
      <c r="T577" s="172">
        <v>4</v>
      </c>
      <c r="U577" s="172">
        <v>14</v>
      </c>
      <c r="V577" s="172">
        <v>3</v>
      </c>
      <c r="W577" s="172">
        <v>8</v>
      </c>
      <c r="X577" s="172">
        <v>7</v>
      </c>
      <c r="Y577" s="172">
        <v>13</v>
      </c>
      <c r="Z577" s="172">
        <v>15</v>
      </c>
      <c r="AA577" s="172">
        <v>2</v>
      </c>
      <c r="AB577" s="172">
        <v>2</v>
      </c>
      <c r="AC577" s="172" t="s">
        <v>108</v>
      </c>
      <c r="AD577" s="172" t="s">
        <v>108</v>
      </c>
      <c r="AE577" s="172" t="s">
        <v>108</v>
      </c>
      <c r="AF577" s="172">
        <v>2</v>
      </c>
      <c r="AG577" s="178">
        <v>4</v>
      </c>
      <c r="AH577" s="178">
        <v>48</v>
      </c>
      <c r="AI577" s="178">
        <v>39</v>
      </c>
      <c r="AJ577" s="178">
        <v>19</v>
      </c>
      <c r="AK577" s="178">
        <v>2</v>
      </c>
      <c r="AL577" s="182"/>
      <c r="AM577" s="179" t="s">
        <v>982</v>
      </c>
      <c r="AN577" s="157"/>
    </row>
    <row r="578" spans="1:40" x14ac:dyDescent="0.45">
      <c r="A578" s="157">
        <v>579</v>
      </c>
      <c r="B578" s="180"/>
      <c r="C578" s="181"/>
      <c r="D578" s="169"/>
      <c r="E578" s="182"/>
      <c r="F578" s="176" t="s">
        <v>983</v>
      </c>
      <c r="G578" s="184">
        <v>12</v>
      </c>
      <c r="H578" s="183">
        <f t="shared" si="37"/>
        <v>32</v>
      </c>
      <c r="I578" s="172">
        <v>14</v>
      </c>
      <c r="J578" s="172">
        <v>18</v>
      </c>
      <c r="K578" s="177" t="s">
        <v>108</v>
      </c>
      <c r="L578" s="172">
        <v>3</v>
      </c>
      <c r="M578" s="172">
        <v>2</v>
      </c>
      <c r="N578" s="172">
        <v>2</v>
      </c>
      <c r="O578" s="172">
        <v>1</v>
      </c>
      <c r="P578" s="172">
        <v>1</v>
      </c>
      <c r="Q578" s="172">
        <v>2</v>
      </c>
      <c r="R578" s="172">
        <v>2</v>
      </c>
      <c r="S578" s="172">
        <v>3</v>
      </c>
      <c r="T578" s="172">
        <v>1</v>
      </c>
      <c r="U578" s="172">
        <v>3</v>
      </c>
      <c r="V578" s="172">
        <v>3</v>
      </c>
      <c r="W578" s="172">
        <v>1</v>
      </c>
      <c r="X578" s="172">
        <v>4</v>
      </c>
      <c r="Y578" s="172">
        <v>1</v>
      </c>
      <c r="Z578" s="172">
        <v>1</v>
      </c>
      <c r="AA578" s="172">
        <v>2</v>
      </c>
      <c r="AB578" s="172" t="s">
        <v>108</v>
      </c>
      <c r="AC578" s="172" t="s">
        <v>108</v>
      </c>
      <c r="AD578" s="172" t="s">
        <v>108</v>
      </c>
      <c r="AE578" s="172" t="s">
        <v>108</v>
      </c>
      <c r="AF578" s="172" t="s">
        <v>108</v>
      </c>
      <c r="AG578" s="178">
        <v>5</v>
      </c>
      <c r="AH578" s="178">
        <v>19</v>
      </c>
      <c r="AI578" s="178">
        <v>8</v>
      </c>
      <c r="AJ578" s="178">
        <v>3</v>
      </c>
      <c r="AK578" s="178" t="s">
        <v>108</v>
      </c>
      <c r="AL578" s="182"/>
      <c r="AM578" s="179" t="s">
        <v>983</v>
      </c>
      <c r="AN578" s="157"/>
    </row>
    <row r="579" spans="1:40" x14ac:dyDescent="0.45">
      <c r="A579" s="157">
        <v>580</v>
      </c>
      <c r="B579" s="180"/>
      <c r="C579" s="181"/>
      <c r="D579" s="169"/>
      <c r="E579" s="182"/>
      <c r="F579" s="176" t="s">
        <v>984</v>
      </c>
      <c r="G579" s="184">
        <v>104</v>
      </c>
      <c r="H579" s="183">
        <f t="shared" si="37"/>
        <v>294</v>
      </c>
      <c r="I579" s="172">
        <v>145</v>
      </c>
      <c r="J579" s="172">
        <v>149</v>
      </c>
      <c r="K579" s="177">
        <v>5</v>
      </c>
      <c r="L579" s="172">
        <v>11</v>
      </c>
      <c r="M579" s="172">
        <v>13</v>
      </c>
      <c r="N579" s="172">
        <v>11</v>
      </c>
      <c r="O579" s="172">
        <v>14</v>
      </c>
      <c r="P579" s="172">
        <v>8</v>
      </c>
      <c r="Q579" s="172">
        <v>9</v>
      </c>
      <c r="R579" s="172">
        <v>15</v>
      </c>
      <c r="S579" s="172">
        <v>14</v>
      </c>
      <c r="T579" s="172">
        <v>22</v>
      </c>
      <c r="U579" s="172">
        <v>21</v>
      </c>
      <c r="V579" s="172">
        <v>15</v>
      </c>
      <c r="W579" s="172">
        <v>23</v>
      </c>
      <c r="X579" s="172">
        <v>29</v>
      </c>
      <c r="Y579" s="172">
        <v>34</v>
      </c>
      <c r="Z579" s="172">
        <v>27</v>
      </c>
      <c r="AA579" s="172">
        <v>10</v>
      </c>
      <c r="AB579" s="172">
        <v>9</v>
      </c>
      <c r="AC579" s="172">
        <v>4</v>
      </c>
      <c r="AD579" s="172" t="s">
        <v>108</v>
      </c>
      <c r="AE579" s="172" t="s">
        <v>108</v>
      </c>
      <c r="AF579" s="172" t="s">
        <v>108</v>
      </c>
      <c r="AG579" s="178">
        <v>29</v>
      </c>
      <c r="AH579" s="178">
        <v>152</v>
      </c>
      <c r="AI579" s="178">
        <v>113</v>
      </c>
      <c r="AJ579" s="178">
        <v>50</v>
      </c>
      <c r="AK579" s="178">
        <v>13</v>
      </c>
      <c r="AL579" s="182"/>
      <c r="AM579" s="179" t="s">
        <v>984</v>
      </c>
      <c r="AN579" s="157"/>
    </row>
    <row r="580" spans="1:40" x14ac:dyDescent="0.45">
      <c r="A580" s="157">
        <v>581</v>
      </c>
      <c r="B580" s="180"/>
      <c r="C580" s="181"/>
      <c r="D580" s="169"/>
      <c r="E580" s="182"/>
      <c r="F580" s="176" t="s">
        <v>985</v>
      </c>
      <c r="G580" s="184">
        <v>54</v>
      </c>
      <c r="H580" s="183">
        <f t="shared" si="37"/>
        <v>158</v>
      </c>
      <c r="I580" s="172">
        <v>76</v>
      </c>
      <c r="J580" s="172">
        <v>82</v>
      </c>
      <c r="K580" s="177">
        <v>4</v>
      </c>
      <c r="L580" s="172">
        <v>3</v>
      </c>
      <c r="M580" s="172">
        <v>5</v>
      </c>
      <c r="N580" s="172">
        <v>11</v>
      </c>
      <c r="O580" s="172">
        <v>12</v>
      </c>
      <c r="P580" s="172">
        <v>4</v>
      </c>
      <c r="Q580" s="172">
        <v>5</v>
      </c>
      <c r="R580" s="172">
        <v>6</v>
      </c>
      <c r="S580" s="172">
        <v>7</v>
      </c>
      <c r="T580" s="172">
        <v>12</v>
      </c>
      <c r="U580" s="172">
        <v>20</v>
      </c>
      <c r="V580" s="172">
        <v>8</v>
      </c>
      <c r="W580" s="172">
        <v>7</v>
      </c>
      <c r="X580" s="172">
        <v>15</v>
      </c>
      <c r="Y580" s="172">
        <v>13</v>
      </c>
      <c r="Z580" s="172">
        <v>6</v>
      </c>
      <c r="AA580" s="172">
        <v>5</v>
      </c>
      <c r="AB580" s="172">
        <v>5</v>
      </c>
      <c r="AC580" s="172">
        <v>6</v>
      </c>
      <c r="AD580" s="172">
        <v>4</v>
      </c>
      <c r="AE580" s="172" t="s">
        <v>108</v>
      </c>
      <c r="AF580" s="172" t="s">
        <v>108</v>
      </c>
      <c r="AG580" s="178">
        <v>12</v>
      </c>
      <c r="AH580" s="178">
        <v>92</v>
      </c>
      <c r="AI580" s="178">
        <v>54</v>
      </c>
      <c r="AJ580" s="178">
        <v>26</v>
      </c>
      <c r="AK580" s="178">
        <v>15</v>
      </c>
      <c r="AL580" s="182"/>
      <c r="AM580" s="179" t="s">
        <v>985</v>
      </c>
      <c r="AN580" s="157"/>
    </row>
    <row r="581" spans="1:40" x14ac:dyDescent="0.45">
      <c r="A581" s="157">
        <v>582</v>
      </c>
      <c r="B581" s="180"/>
      <c r="C581" s="181"/>
      <c r="D581" s="169"/>
      <c r="E581" s="182"/>
      <c r="F581" s="176" t="s">
        <v>986</v>
      </c>
      <c r="G581" s="184">
        <v>115</v>
      </c>
      <c r="H581" s="183">
        <f t="shared" si="37"/>
        <v>394</v>
      </c>
      <c r="I581" s="172">
        <v>198</v>
      </c>
      <c r="J581" s="172">
        <v>196</v>
      </c>
      <c r="K581" s="177">
        <v>40</v>
      </c>
      <c r="L581" s="172">
        <v>52</v>
      </c>
      <c r="M581" s="172">
        <v>47</v>
      </c>
      <c r="N581" s="172">
        <v>16</v>
      </c>
      <c r="O581" s="172">
        <v>7</v>
      </c>
      <c r="P581" s="172">
        <v>11</v>
      </c>
      <c r="Q581" s="172">
        <v>34</v>
      </c>
      <c r="R581" s="172">
        <v>48</v>
      </c>
      <c r="S581" s="172">
        <v>48</v>
      </c>
      <c r="T581" s="172">
        <v>39</v>
      </c>
      <c r="U581" s="172">
        <v>13</v>
      </c>
      <c r="V581" s="172">
        <v>7</v>
      </c>
      <c r="W581" s="172">
        <v>8</v>
      </c>
      <c r="X581" s="172">
        <v>6</v>
      </c>
      <c r="Y581" s="172">
        <v>12</v>
      </c>
      <c r="Z581" s="172">
        <v>4</v>
      </c>
      <c r="AA581" s="172">
        <v>2</v>
      </c>
      <c r="AB581" s="172" t="s">
        <v>108</v>
      </c>
      <c r="AC581" s="172" t="s">
        <v>108</v>
      </c>
      <c r="AD581" s="172" t="s">
        <v>108</v>
      </c>
      <c r="AE581" s="172" t="s">
        <v>108</v>
      </c>
      <c r="AF581" s="172" t="s">
        <v>108</v>
      </c>
      <c r="AG581" s="178">
        <v>139</v>
      </c>
      <c r="AH581" s="178">
        <v>231</v>
      </c>
      <c r="AI581" s="178">
        <v>24</v>
      </c>
      <c r="AJ581" s="178">
        <v>6</v>
      </c>
      <c r="AK581" s="178" t="s">
        <v>108</v>
      </c>
      <c r="AL581" s="182"/>
      <c r="AM581" s="179" t="s">
        <v>986</v>
      </c>
      <c r="AN581" s="157"/>
    </row>
    <row r="582" spans="1:40" x14ac:dyDescent="0.45">
      <c r="A582" s="157">
        <v>583</v>
      </c>
      <c r="B582" s="180"/>
      <c r="C582" s="181"/>
      <c r="D582" s="169"/>
      <c r="E582" s="182"/>
      <c r="F582" s="176" t="s">
        <v>987</v>
      </c>
      <c r="G582" s="184">
        <v>25</v>
      </c>
      <c r="H582" s="183">
        <f t="shared" si="37"/>
        <v>71</v>
      </c>
      <c r="I582" s="172">
        <v>29</v>
      </c>
      <c r="J582" s="172">
        <v>42</v>
      </c>
      <c r="K582" s="177">
        <v>5</v>
      </c>
      <c r="L582" s="172">
        <v>4</v>
      </c>
      <c r="M582" s="172">
        <v>8</v>
      </c>
      <c r="N582" s="172">
        <v>4</v>
      </c>
      <c r="O582" s="172">
        <v>2</v>
      </c>
      <c r="P582" s="172" t="s">
        <v>108</v>
      </c>
      <c r="Q582" s="172">
        <v>4</v>
      </c>
      <c r="R582" s="172">
        <v>3</v>
      </c>
      <c r="S582" s="172">
        <v>6</v>
      </c>
      <c r="T582" s="172">
        <v>6</v>
      </c>
      <c r="U582" s="172">
        <v>6</v>
      </c>
      <c r="V582" s="172">
        <v>2</v>
      </c>
      <c r="W582" s="172">
        <v>8</v>
      </c>
      <c r="X582" s="172">
        <v>2</v>
      </c>
      <c r="Y582" s="172">
        <v>5</v>
      </c>
      <c r="Z582" s="172">
        <v>2</v>
      </c>
      <c r="AA582" s="172">
        <v>2</v>
      </c>
      <c r="AB582" s="172">
        <v>1</v>
      </c>
      <c r="AC582" s="172" t="s">
        <v>108</v>
      </c>
      <c r="AD582" s="172">
        <v>1</v>
      </c>
      <c r="AE582" s="172" t="s">
        <v>108</v>
      </c>
      <c r="AF582" s="172" t="s">
        <v>108</v>
      </c>
      <c r="AG582" s="178">
        <v>17</v>
      </c>
      <c r="AH582" s="178">
        <v>41</v>
      </c>
      <c r="AI582" s="178">
        <v>13</v>
      </c>
      <c r="AJ582" s="178">
        <v>6</v>
      </c>
      <c r="AK582" s="178">
        <v>2</v>
      </c>
      <c r="AL582" s="182"/>
      <c r="AM582" s="179" t="s">
        <v>987</v>
      </c>
      <c r="AN582" s="157"/>
    </row>
    <row r="583" spans="1:40" x14ac:dyDescent="0.45">
      <c r="A583" s="157">
        <v>584</v>
      </c>
      <c r="B583" s="180"/>
      <c r="C583" s="181"/>
      <c r="D583" s="169"/>
      <c r="E583" s="182"/>
      <c r="F583" s="176" t="s">
        <v>988</v>
      </c>
      <c r="G583" s="184">
        <v>47</v>
      </c>
      <c r="H583" s="183">
        <f t="shared" si="37"/>
        <v>133</v>
      </c>
      <c r="I583" s="172">
        <v>65</v>
      </c>
      <c r="J583" s="172">
        <v>68</v>
      </c>
      <c r="K583" s="177">
        <v>3</v>
      </c>
      <c r="L583" s="172">
        <v>10</v>
      </c>
      <c r="M583" s="172">
        <v>11</v>
      </c>
      <c r="N583" s="172">
        <v>6</v>
      </c>
      <c r="O583" s="172">
        <v>2</v>
      </c>
      <c r="P583" s="172">
        <v>9</v>
      </c>
      <c r="Q583" s="172">
        <v>2</v>
      </c>
      <c r="R583" s="172">
        <v>7</v>
      </c>
      <c r="S583" s="172">
        <v>8</v>
      </c>
      <c r="T583" s="172">
        <v>9</v>
      </c>
      <c r="U583" s="172">
        <v>10</v>
      </c>
      <c r="V583" s="172">
        <v>10</v>
      </c>
      <c r="W583" s="172">
        <v>6</v>
      </c>
      <c r="X583" s="172">
        <v>6</v>
      </c>
      <c r="Y583" s="172">
        <v>7</v>
      </c>
      <c r="Z583" s="172">
        <v>11</v>
      </c>
      <c r="AA583" s="172">
        <v>6</v>
      </c>
      <c r="AB583" s="172">
        <v>7</v>
      </c>
      <c r="AC583" s="172">
        <v>2</v>
      </c>
      <c r="AD583" s="172">
        <v>1</v>
      </c>
      <c r="AE583" s="172" t="s">
        <v>108</v>
      </c>
      <c r="AF583" s="172" t="s">
        <v>108</v>
      </c>
      <c r="AG583" s="178">
        <v>24</v>
      </c>
      <c r="AH583" s="178">
        <v>69</v>
      </c>
      <c r="AI583" s="178">
        <v>40</v>
      </c>
      <c r="AJ583" s="178">
        <v>27</v>
      </c>
      <c r="AK583" s="178">
        <v>10</v>
      </c>
      <c r="AL583" s="182"/>
      <c r="AM583" s="179" t="s">
        <v>988</v>
      </c>
      <c r="AN583" s="157"/>
    </row>
    <row r="584" spans="1:40" x14ac:dyDescent="0.45">
      <c r="A584" s="157">
        <v>585</v>
      </c>
      <c r="B584" s="180"/>
      <c r="C584" s="181"/>
      <c r="D584" s="169"/>
      <c r="E584" s="182"/>
      <c r="F584" s="176" t="s">
        <v>989</v>
      </c>
      <c r="G584" s="184">
        <v>43</v>
      </c>
      <c r="H584" s="183">
        <f t="shared" si="37"/>
        <v>129</v>
      </c>
      <c r="I584" s="172">
        <v>64</v>
      </c>
      <c r="J584" s="172">
        <v>65</v>
      </c>
      <c r="K584" s="177">
        <v>2</v>
      </c>
      <c r="L584" s="172">
        <v>6</v>
      </c>
      <c r="M584" s="172">
        <v>6</v>
      </c>
      <c r="N584" s="172">
        <v>10</v>
      </c>
      <c r="O584" s="172">
        <v>2</v>
      </c>
      <c r="P584" s="172">
        <v>1</v>
      </c>
      <c r="Q584" s="172">
        <v>1</v>
      </c>
      <c r="R584" s="172">
        <v>3</v>
      </c>
      <c r="S584" s="172">
        <v>8</v>
      </c>
      <c r="T584" s="172">
        <v>14</v>
      </c>
      <c r="U584" s="172">
        <v>6</v>
      </c>
      <c r="V584" s="172">
        <v>6</v>
      </c>
      <c r="W584" s="172">
        <v>8</v>
      </c>
      <c r="X584" s="172">
        <v>13</v>
      </c>
      <c r="Y584" s="172">
        <v>15</v>
      </c>
      <c r="Z584" s="172">
        <v>10</v>
      </c>
      <c r="AA584" s="172">
        <v>7</v>
      </c>
      <c r="AB584" s="172">
        <v>6</v>
      </c>
      <c r="AC584" s="172">
        <v>5</v>
      </c>
      <c r="AD584" s="172" t="s">
        <v>108</v>
      </c>
      <c r="AE584" s="172" t="s">
        <v>108</v>
      </c>
      <c r="AF584" s="172" t="s">
        <v>108</v>
      </c>
      <c r="AG584" s="178">
        <v>14</v>
      </c>
      <c r="AH584" s="178">
        <v>59</v>
      </c>
      <c r="AI584" s="178">
        <v>56</v>
      </c>
      <c r="AJ584" s="178">
        <v>28</v>
      </c>
      <c r="AK584" s="178">
        <v>11</v>
      </c>
      <c r="AL584" s="182"/>
      <c r="AM584" s="179" t="s">
        <v>989</v>
      </c>
      <c r="AN584" s="157"/>
    </row>
    <row r="585" spans="1:40" x14ac:dyDescent="0.45">
      <c r="A585" s="157">
        <v>586</v>
      </c>
      <c r="B585" s="180"/>
      <c r="C585" s="181"/>
      <c r="D585" s="169"/>
      <c r="E585" s="182"/>
      <c r="F585" s="176" t="s">
        <v>990</v>
      </c>
      <c r="G585" s="184">
        <v>37</v>
      </c>
      <c r="H585" s="183">
        <f t="shared" si="37"/>
        <v>118</v>
      </c>
      <c r="I585" s="172">
        <v>54</v>
      </c>
      <c r="J585" s="172">
        <v>64</v>
      </c>
      <c r="K585" s="177">
        <v>5</v>
      </c>
      <c r="L585" s="172">
        <v>5</v>
      </c>
      <c r="M585" s="172">
        <v>6</v>
      </c>
      <c r="N585" s="172">
        <v>9</v>
      </c>
      <c r="O585" s="172">
        <v>9</v>
      </c>
      <c r="P585" s="172">
        <v>3</v>
      </c>
      <c r="Q585" s="172">
        <v>7</v>
      </c>
      <c r="R585" s="172">
        <v>2</v>
      </c>
      <c r="S585" s="172">
        <v>12</v>
      </c>
      <c r="T585" s="172">
        <v>16</v>
      </c>
      <c r="U585" s="172">
        <v>5</v>
      </c>
      <c r="V585" s="172">
        <v>7</v>
      </c>
      <c r="W585" s="172">
        <v>12</v>
      </c>
      <c r="X585" s="172">
        <v>7</v>
      </c>
      <c r="Y585" s="172">
        <v>6</v>
      </c>
      <c r="Z585" s="172">
        <v>1</v>
      </c>
      <c r="AA585" s="172" t="s">
        <v>108</v>
      </c>
      <c r="AB585" s="172">
        <v>3</v>
      </c>
      <c r="AC585" s="172">
        <v>3</v>
      </c>
      <c r="AD585" s="172" t="s">
        <v>108</v>
      </c>
      <c r="AE585" s="172" t="s">
        <v>108</v>
      </c>
      <c r="AF585" s="172" t="s">
        <v>108</v>
      </c>
      <c r="AG585" s="178">
        <v>16</v>
      </c>
      <c r="AH585" s="178">
        <v>82</v>
      </c>
      <c r="AI585" s="178">
        <v>20</v>
      </c>
      <c r="AJ585" s="178">
        <v>7</v>
      </c>
      <c r="AK585" s="178">
        <v>6</v>
      </c>
      <c r="AL585" s="182"/>
      <c r="AM585" s="179" t="s">
        <v>990</v>
      </c>
      <c r="AN585" s="157"/>
    </row>
    <row r="586" spans="1:40" x14ac:dyDescent="0.45">
      <c r="A586" s="157">
        <v>587</v>
      </c>
      <c r="B586" s="180"/>
      <c r="C586" s="181"/>
      <c r="D586" s="169"/>
      <c r="E586" s="182"/>
      <c r="F586" s="176" t="s">
        <v>991</v>
      </c>
      <c r="G586" s="184">
        <v>11</v>
      </c>
      <c r="H586" s="183">
        <f t="shared" si="37"/>
        <v>35</v>
      </c>
      <c r="I586" s="172">
        <v>17</v>
      </c>
      <c r="J586" s="172">
        <v>18</v>
      </c>
      <c r="K586" s="177" t="s">
        <v>108</v>
      </c>
      <c r="L586" s="172">
        <v>3</v>
      </c>
      <c r="M586" s="172">
        <v>1</v>
      </c>
      <c r="N586" s="172">
        <v>2</v>
      </c>
      <c r="O586" s="172">
        <v>1</v>
      </c>
      <c r="P586" s="172">
        <v>2</v>
      </c>
      <c r="Q586" s="172" t="s">
        <v>108</v>
      </c>
      <c r="R586" s="172">
        <v>3</v>
      </c>
      <c r="S586" s="172">
        <v>2</v>
      </c>
      <c r="T586" s="172">
        <v>3</v>
      </c>
      <c r="U586" s="172">
        <v>3</v>
      </c>
      <c r="V586" s="172">
        <v>1</v>
      </c>
      <c r="W586" s="172">
        <v>1</v>
      </c>
      <c r="X586" s="172">
        <v>2</v>
      </c>
      <c r="Y586" s="172">
        <v>4</v>
      </c>
      <c r="Z586" s="172">
        <v>4</v>
      </c>
      <c r="AA586" s="172" t="s">
        <v>108</v>
      </c>
      <c r="AB586" s="172">
        <v>3</v>
      </c>
      <c r="AC586" s="172" t="s">
        <v>108</v>
      </c>
      <c r="AD586" s="172" t="s">
        <v>108</v>
      </c>
      <c r="AE586" s="172" t="s">
        <v>108</v>
      </c>
      <c r="AF586" s="172" t="s">
        <v>108</v>
      </c>
      <c r="AG586" s="178">
        <v>4</v>
      </c>
      <c r="AH586" s="178">
        <v>18</v>
      </c>
      <c r="AI586" s="178">
        <v>13</v>
      </c>
      <c r="AJ586" s="178">
        <v>7</v>
      </c>
      <c r="AK586" s="178">
        <v>3</v>
      </c>
      <c r="AL586" s="182"/>
      <c r="AM586" s="179" t="s">
        <v>991</v>
      </c>
      <c r="AN586" s="157"/>
    </row>
    <row r="587" spans="1:40" x14ac:dyDescent="0.45">
      <c r="A587" s="157">
        <v>588</v>
      </c>
      <c r="B587" s="180"/>
      <c r="C587" s="181"/>
      <c r="D587" s="169"/>
      <c r="E587" s="182"/>
      <c r="F587" s="176" t="s">
        <v>992</v>
      </c>
      <c r="G587" s="184">
        <v>47</v>
      </c>
      <c r="H587" s="183">
        <f t="shared" si="37"/>
        <v>118</v>
      </c>
      <c r="I587" s="172">
        <v>57</v>
      </c>
      <c r="J587" s="172">
        <v>61</v>
      </c>
      <c r="K587" s="177">
        <v>2</v>
      </c>
      <c r="L587" s="172">
        <v>3</v>
      </c>
      <c r="M587" s="172">
        <v>4</v>
      </c>
      <c r="N587" s="172">
        <v>5</v>
      </c>
      <c r="O587" s="172">
        <v>6</v>
      </c>
      <c r="P587" s="172">
        <v>1</v>
      </c>
      <c r="Q587" s="172">
        <v>6</v>
      </c>
      <c r="R587" s="172">
        <v>5</v>
      </c>
      <c r="S587" s="172">
        <v>8</v>
      </c>
      <c r="T587" s="172">
        <v>8</v>
      </c>
      <c r="U587" s="172">
        <v>17</v>
      </c>
      <c r="V587" s="172">
        <v>7</v>
      </c>
      <c r="W587" s="172">
        <v>11</v>
      </c>
      <c r="X587" s="172">
        <v>8</v>
      </c>
      <c r="Y587" s="172">
        <v>9</v>
      </c>
      <c r="Z587" s="172">
        <v>8</v>
      </c>
      <c r="AA587" s="172">
        <v>7</v>
      </c>
      <c r="AB587" s="172">
        <v>3</v>
      </c>
      <c r="AC587" s="172" t="s">
        <v>108</v>
      </c>
      <c r="AD587" s="172" t="s">
        <v>108</v>
      </c>
      <c r="AE587" s="172" t="s">
        <v>108</v>
      </c>
      <c r="AF587" s="172" t="s">
        <v>108</v>
      </c>
      <c r="AG587" s="178">
        <v>9</v>
      </c>
      <c r="AH587" s="178">
        <v>74</v>
      </c>
      <c r="AI587" s="178">
        <v>35</v>
      </c>
      <c r="AJ587" s="178">
        <v>18</v>
      </c>
      <c r="AK587" s="178">
        <v>3</v>
      </c>
      <c r="AL587" s="182"/>
      <c r="AM587" s="179" t="s">
        <v>992</v>
      </c>
      <c r="AN587" s="157"/>
    </row>
    <row r="588" spans="1:40" x14ac:dyDescent="0.45">
      <c r="A588" s="157">
        <v>589</v>
      </c>
      <c r="B588" s="180"/>
      <c r="C588" s="181"/>
      <c r="D588" s="169"/>
      <c r="E588" s="182"/>
      <c r="F588" s="176" t="s">
        <v>993</v>
      </c>
      <c r="G588" s="184">
        <v>27</v>
      </c>
      <c r="H588" s="183">
        <f>SUM(K588:AF588)</f>
        <v>75</v>
      </c>
      <c r="I588" s="172">
        <v>37</v>
      </c>
      <c r="J588" s="172">
        <v>38</v>
      </c>
      <c r="K588" s="177">
        <v>2</v>
      </c>
      <c r="L588" s="172">
        <v>3</v>
      </c>
      <c r="M588" s="172">
        <v>4</v>
      </c>
      <c r="N588" s="172">
        <v>3</v>
      </c>
      <c r="O588" s="172">
        <v>3</v>
      </c>
      <c r="P588" s="172">
        <v>1</v>
      </c>
      <c r="Q588" s="172">
        <v>4</v>
      </c>
      <c r="R588" s="172">
        <v>2</v>
      </c>
      <c r="S588" s="172">
        <v>3</v>
      </c>
      <c r="T588" s="172">
        <v>10</v>
      </c>
      <c r="U588" s="172">
        <v>6</v>
      </c>
      <c r="V588" s="172">
        <v>1</v>
      </c>
      <c r="W588" s="172">
        <v>7</v>
      </c>
      <c r="X588" s="172">
        <v>8</v>
      </c>
      <c r="Y588" s="172">
        <v>8</v>
      </c>
      <c r="Z588" s="172">
        <v>3</v>
      </c>
      <c r="AA588" s="172">
        <v>3</v>
      </c>
      <c r="AB588" s="172">
        <v>1</v>
      </c>
      <c r="AC588" s="172">
        <v>3</v>
      </c>
      <c r="AD588" s="172" t="s">
        <v>108</v>
      </c>
      <c r="AE588" s="172" t="s">
        <v>108</v>
      </c>
      <c r="AF588" s="172" t="s">
        <v>108</v>
      </c>
      <c r="AG588" s="178">
        <v>9</v>
      </c>
      <c r="AH588" s="178">
        <v>40</v>
      </c>
      <c r="AI588" s="178">
        <v>26</v>
      </c>
      <c r="AJ588" s="178">
        <v>10</v>
      </c>
      <c r="AK588" s="178">
        <v>4</v>
      </c>
      <c r="AL588" s="182"/>
      <c r="AM588" s="179" t="s">
        <v>993</v>
      </c>
      <c r="AN588" s="157"/>
    </row>
    <row r="589" spans="1:40" x14ac:dyDescent="0.45">
      <c r="A589" s="157">
        <v>590</v>
      </c>
      <c r="B589" s="180"/>
      <c r="C589" s="181"/>
      <c r="D589" s="169"/>
      <c r="E589" s="182"/>
      <c r="F589" s="176" t="s">
        <v>994</v>
      </c>
      <c r="G589" s="184">
        <v>33</v>
      </c>
      <c r="H589" s="183">
        <f t="shared" si="37"/>
        <v>76</v>
      </c>
      <c r="I589" s="172">
        <v>38</v>
      </c>
      <c r="J589" s="172">
        <v>38</v>
      </c>
      <c r="K589" s="177">
        <v>2</v>
      </c>
      <c r="L589" s="172">
        <v>5</v>
      </c>
      <c r="M589" s="172">
        <v>1</v>
      </c>
      <c r="N589" s="172">
        <v>4</v>
      </c>
      <c r="O589" s="172">
        <v>3</v>
      </c>
      <c r="P589" s="172">
        <v>1</v>
      </c>
      <c r="Q589" s="172" t="s">
        <v>108</v>
      </c>
      <c r="R589" s="172">
        <v>3</v>
      </c>
      <c r="S589" s="172">
        <v>10</v>
      </c>
      <c r="T589" s="172">
        <v>7</v>
      </c>
      <c r="U589" s="172">
        <v>8</v>
      </c>
      <c r="V589" s="172">
        <v>4</v>
      </c>
      <c r="W589" s="172">
        <v>5</v>
      </c>
      <c r="X589" s="172">
        <v>5</v>
      </c>
      <c r="Y589" s="172">
        <v>5</v>
      </c>
      <c r="Z589" s="172">
        <v>7</v>
      </c>
      <c r="AA589" s="172">
        <v>1</v>
      </c>
      <c r="AB589" s="172">
        <v>1</v>
      </c>
      <c r="AC589" s="172">
        <v>1</v>
      </c>
      <c r="AD589" s="172" t="s">
        <v>108</v>
      </c>
      <c r="AE589" s="172" t="s">
        <v>108</v>
      </c>
      <c r="AF589" s="172">
        <v>3</v>
      </c>
      <c r="AG589" s="178">
        <v>8</v>
      </c>
      <c r="AH589" s="178">
        <v>45</v>
      </c>
      <c r="AI589" s="178">
        <v>20</v>
      </c>
      <c r="AJ589" s="178">
        <v>10</v>
      </c>
      <c r="AK589" s="178">
        <v>2</v>
      </c>
      <c r="AL589" s="182"/>
      <c r="AM589" s="179" t="s">
        <v>994</v>
      </c>
      <c r="AN589" s="157"/>
    </row>
    <row r="590" spans="1:40" x14ac:dyDescent="0.45">
      <c r="A590" s="157">
        <v>591</v>
      </c>
      <c r="B590" s="180"/>
      <c r="C590" s="181"/>
      <c r="D590" s="169"/>
      <c r="E590" s="182"/>
      <c r="F590" s="176" t="s">
        <v>995</v>
      </c>
      <c r="G590" s="184">
        <v>928</v>
      </c>
      <c r="H590" s="183">
        <f t="shared" si="37"/>
        <v>2488</v>
      </c>
      <c r="I590" s="172">
        <v>1195</v>
      </c>
      <c r="J590" s="172">
        <v>1293</v>
      </c>
      <c r="K590" s="177">
        <v>87</v>
      </c>
      <c r="L590" s="172">
        <v>120</v>
      </c>
      <c r="M590" s="172">
        <v>126</v>
      </c>
      <c r="N590" s="172">
        <v>118</v>
      </c>
      <c r="O590" s="172">
        <v>91</v>
      </c>
      <c r="P590" s="172">
        <v>109</v>
      </c>
      <c r="Q590" s="172">
        <v>113</v>
      </c>
      <c r="R590" s="172">
        <v>132</v>
      </c>
      <c r="S590" s="172">
        <v>160</v>
      </c>
      <c r="T590" s="172">
        <v>144</v>
      </c>
      <c r="U590" s="172">
        <v>156</v>
      </c>
      <c r="V590" s="172">
        <v>160</v>
      </c>
      <c r="W590" s="172">
        <v>170</v>
      </c>
      <c r="X590" s="172">
        <v>190</v>
      </c>
      <c r="Y590" s="172">
        <v>202</v>
      </c>
      <c r="Z590" s="172">
        <v>147</v>
      </c>
      <c r="AA590" s="172">
        <v>128</v>
      </c>
      <c r="AB590" s="172">
        <v>79</v>
      </c>
      <c r="AC590" s="172">
        <v>32</v>
      </c>
      <c r="AD590" s="172">
        <v>15</v>
      </c>
      <c r="AE590" s="172" t="s">
        <v>108</v>
      </c>
      <c r="AF590" s="172">
        <v>9</v>
      </c>
      <c r="AG590" s="178">
        <v>333</v>
      </c>
      <c r="AH590" s="178">
        <v>1353</v>
      </c>
      <c r="AI590" s="178">
        <v>793</v>
      </c>
      <c r="AJ590" s="178">
        <v>401</v>
      </c>
      <c r="AK590" s="178">
        <v>126</v>
      </c>
      <c r="AL590" s="182"/>
      <c r="AM590" s="179" t="s">
        <v>995</v>
      </c>
      <c r="AN590" s="157"/>
    </row>
    <row r="591" spans="1:40" x14ac:dyDescent="0.45">
      <c r="A591" s="157">
        <v>592</v>
      </c>
      <c r="B591" s="180"/>
      <c r="C591" s="181"/>
      <c r="D591" s="169"/>
      <c r="E591" s="182"/>
      <c r="F591" s="176" t="s">
        <v>996</v>
      </c>
      <c r="G591" s="184">
        <v>41</v>
      </c>
      <c r="H591" s="183">
        <f t="shared" si="37"/>
        <v>99</v>
      </c>
      <c r="I591" s="172">
        <v>47</v>
      </c>
      <c r="J591" s="172">
        <v>52</v>
      </c>
      <c r="K591" s="177">
        <v>8</v>
      </c>
      <c r="L591" s="172">
        <v>2</v>
      </c>
      <c r="M591" s="172">
        <v>2</v>
      </c>
      <c r="N591" s="172">
        <v>1</v>
      </c>
      <c r="O591" s="172">
        <v>5</v>
      </c>
      <c r="P591" s="172">
        <v>6</v>
      </c>
      <c r="Q591" s="172">
        <v>11</v>
      </c>
      <c r="R591" s="172">
        <v>5</v>
      </c>
      <c r="S591" s="172">
        <v>6</v>
      </c>
      <c r="T591" s="172">
        <v>8</v>
      </c>
      <c r="U591" s="172">
        <v>4</v>
      </c>
      <c r="V591" s="172">
        <v>6</v>
      </c>
      <c r="W591" s="172">
        <v>6</v>
      </c>
      <c r="X591" s="172">
        <v>4</v>
      </c>
      <c r="Y591" s="172">
        <v>12</v>
      </c>
      <c r="Z591" s="172">
        <v>6</v>
      </c>
      <c r="AA591" s="172">
        <v>3</v>
      </c>
      <c r="AB591" s="172">
        <v>2</v>
      </c>
      <c r="AC591" s="172" t="s">
        <v>108</v>
      </c>
      <c r="AD591" s="172" t="s">
        <v>108</v>
      </c>
      <c r="AE591" s="172" t="s">
        <v>108</v>
      </c>
      <c r="AF591" s="172">
        <v>2</v>
      </c>
      <c r="AG591" s="178">
        <v>12</v>
      </c>
      <c r="AH591" s="178">
        <v>58</v>
      </c>
      <c r="AI591" s="178">
        <v>27</v>
      </c>
      <c r="AJ591" s="178">
        <v>11</v>
      </c>
      <c r="AK591" s="178">
        <v>2</v>
      </c>
      <c r="AL591" s="182"/>
      <c r="AM591" s="179" t="s">
        <v>996</v>
      </c>
      <c r="AN591" s="157"/>
    </row>
    <row r="592" spans="1:40" x14ac:dyDescent="0.45">
      <c r="A592" s="157">
        <v>593</v>
      </c>
      <c r="B592" s="180"/>
      <c r="C592" s="181"/>
      <c r="D592" s="169"/>
      <c r="E592" s="182"/>
      <c r="F592" s="176" t="s">
        <v>997</v>
      </c>
      <c r="G592" s="184">
        <v>218</v>
      </c>
      <c r="H592" s="183">
        <f t="shared" si="37"/>
        <v>587</v>
      </c>
      <c r="I592" s="172">
        <v>292</v>
      </c>
      <c r="J592" s="172">
        <v>295</v>
      </c>
      <c r="K592" s="177">
        <v>8</v>
      </c>
      <c r="L592" s="172">
        <v>15</v>
      </c>
      <c r="M592" s="172">
        <v>25</v>
      </c>
      <c r="N592" s="172">
        <v>24</v>
      </c>
      <c r="O592" s="172">
        <v>23</v>
      </c>
      <c r="P592" s="172">
        <v>22</v>
      </c>
      <c r="Q592" s="172">
        <v>14</v>
      </c>
      <c r="R592" s="172">
        <v>18</v>
      </c>
      <c r="S592" s="172">
        <v>30</v>
      </c>
      <c r="T592" s="172">
        <v>35</v>
      </c>
      <c r="U592" s="172">
        <v>43</v>
      </c>
      <c r="V592" s="172">
        <v>46</v>
      </c>
      <c r="W592" s="172">
        <v>52</v>
      </c>
      <c r="X592" s="172">
        <v>50</v>
      </c>
      <c r="Y592" s="172">
        <v>62</v>
      </c>
      <c r="Z592" s="172">
        <v>53</v>
      </c>
      <c r="AA592" s="172">
        <v>35</v>
      </c>
      <c r="AB592" s="172">
        <v>20</v>
      </c>
      <c r="AC592" s="172">
        <v>8</v>
      </c>
      <c r="AD592" s="172">
        <v>2</v>
      </c>
      <c r="AE592" s="172">
        <v>1</v>
      </c>
      <c r="AF592" s="172">
        <v>1</v>
      </c>
      <c r="AG592" s="178">
        <v>48</v>
      </c>
      <c r="AH592" s="178">
        <v>307</v>
      </c>
      <c r="AI592" s="178">
        <v>231</v>
      </c>
      <c r="AJ592" s="178">
        <v>119</v>
      </c>
      <c r="AK592" s="178">
        <v>31</v>
      </c>
      <c r="AL592" s="182"/>
      <c r="AM592" s="179" t="s">
        <v>997</v>
      </c>
      <c r="AN592" s="157"/>
    </row>
    <row r="593" spans="1:40" x14ac:dyDescent="0.45">
      <c r="A593" s="157">
        <v>594</v>
      </c>
      <c r="B593" s="180"/>
      <c r="C593" s="181"/>
      <c r="D593" s="169"/>
      <c r="E593" s="182"/>
      <c r="F593" s="176" t="s">
        <v>998</v>
      </c>
      <c r="G593" s="184">
        <v>277</v>
      </c>
      <c r="H593" s="183">
        <f t="shared" si="37"/>
        <v>743</v>
      </c>
      <c r="I593" s="172">
        <v>364</v>
      </c>
      <c r="J593" s="172">
        <v>379</v>
      </c>
      <c r="K593" s="177">
        <v>32</v>
      </c>
      <c r="L593" s="172">
        <v>35</v>
      </c>
      <c r="M593" s="172">
        <v>32</v>
      </c>
      <c r="N593" s="172">
        <v>44</v>
      </c>
      <c r="O593" s="172">
        <v>38</v>
      </c>
      <c r="P593" s="172">
        <v>35</v>
      </c>
      <c r="Q593" s="172">
        <v>33</v>
      </c>
      <c r="R593" s="172">
        <v>42</v>
      </c>
      <c r="S593" s="172">
        <v>53</v>
      </c>
      <c r="T593" s="172">
        <v>55</v>
      </c>
      <c r="U593" s="172">
        <v>43</v>
      </c>
      <c r="V593" s="172">
        <v>44</v>
      </c>
      <c r="W593" s="172">
        <v>37</v>
      </c>
      <c r="X593" s="172">
        <v>52</v>
      </c>
      <c r="Y593" s="172">
        <v>64</v>
      </c>
      <c r="Z593" s="172">
        <v>42</v>
      </c>
      <c r="AA593" s="172">
        <v>31</v>
      </c>
      <c r="AB593" s="172">
        <v>18</v>
      </c>
      <c r="AC593" s="172">
        <v>6</v>
      </c>
      <c r="AD593" s="172" t="s">
        <v>108</v>
      </c>
      <c r="AE593" s="172">
        <v>1</v>
      </c>
      <c r="AF593" s="172">
        <v>6</v>
      </c>
      <c r="AG593" s="178">
        <v>99</v>
      </c>
      <c r="AH593" s="178">
        <v>424</v>
      </c>
      <c r="AI593" s="178">
        <v>214</v>
      </c>
      <c r="AJ593" s="178">
        <v>98</v>
      </c>
      <c r="AK593" s="178">
        <v>25</v>
      </c>
      <c r="AL593" s="182"/>
      <c r="AM593" s="179" t="s">
        <v>998</v>
      </c>
      <c r="AN593" s="157"/>
    </row>
    <row r="594" spans="1:40" x14ac:dyDescent="0.45">
      <c r="A594" s="157">
        <v>595</v>
      </c>
      <c r="B594" s="180"/>
      <c r="C594" s="181"/>
      <c r="D594" s="169"/>
      <c r="E594" s="182"/>
      <c r="F594" s="176" t="s">
        <v>999</v>
      </c>
      <c r="G594" s="184">
        <v>79</v>
      </c>
      <c r="H594" s="183">
        <f t="shared" si="37"/>
        <v>240</v>
      </c>
      <c r="I594" s="172">
        <v>124</v>
      </c>
      <c r="J594" s="172">
        <v>116</v>
      </c>
      <c r="K594" s="177">
        <v>10</v>
      </c>
      <c r="L594" s="172">
        <v>6</v>
      </c>
      <c r="M594" s="172">
        <v>8</v>
      </c>
      <c r="N594" s="172">
        <v>15</v>
      </c>
      <c r="O594" s="172">
        <v>11</v>
      </c>
      <c r="P594" s="172">
        <v>17</v>
      </c>
      <c r="Q594" s="172">
        <v>14</v>
      </c>
      <c r="R594" s="172">
        <v>12</v>
      </c>
      <c r="S594" s="172">
        <v>15</v>
      </c>
      <c r="T594" s="172">
        <v>11</v>
      </c>
      <c r="U594" s="172">
        <v>14</v>
      </c>
      <c r="V594" s="172">
        <v>15</v>
      </c>
      <c r="W594" s="172">
        <v>24</v>
      </c>
      <c r="X594" s="172">
        <v>22</v>
      </c>
      <c r="Y594" s="172">
        <v>13</v>
      </c>
      <c r="Z594" s="172">
        <v>13</v>
      </c>
      <c r="AA594" s="172">
        <v>8</v>
      </c>
      <c r="AB594" s="172">
        <v>9</v>
      </c>
      <c r="AC594" s="172">
        <v>3</v>
      </c>
      <c r="AD594" s="172" t="s">
        <v>108</v>
      </c>
      <c r="AE594" s="172" t="s">
        <v>108</v>
      </c>
      <c r="AF594" s="172" t="s">
        <v>108</v>
      </c>
      <c r="AG594" s="178">
        <v>24</v>
      </c>
      <c r="AH594" s="178">
        <v>148</v>
      </c>
      <c r="AI594" s="178">
        <v>68</v>
      </c>
      <c r="AJ594" s="178">
        <v>33</v>
      </c>
      <c r="AK594" s="178">
        <v>12</v>
      </c>
      <c r="AL594" s="182"/>
      <c r="AM594" s="179" t="s">
        <v>999</v>
      </c>
      <c r="AN594" s="157"/>
    </row>
    <row r="595" spans="1:40" x14ac:dyDescent="0.45">
      <c r="A595" s="157">
        <v>596</v>
      </c>
      <c r="B595" s="180"/>
      <c r="C595" s="181"/>
      <c r="D595" s="169"/>
      <c r="E595" s="182"/>
      <c r="F595" s="176"/>
      <c r="G595" s="184"/>
      <c r="H595" s="183"/>
      <c r="I595" s="172"/>
      <c r="J595" s="172"/>
      <c r="K595" s="177"/>
      <c r="L595" s="172"/>
      <c r="M595" s="172"/>
      <c r="N595" s="172"/>
      <c r="O595" s="172"/>
      <c r="P595" s="172"/>
      <c r="Q595" s="172"/>
      <c r="R595" s="172"/>
      <c r="S595" s="172"/>
      <c r="T595" s="172"/>
      <c r="U595" s="172"/>
      <c r="V595" s="172"/>
      <c r="W595" s="172"/>
      <c r="X595" s="172"/>
      <c r="Y595" s="172"/>
      <c r="Z595" s="172"/>
      <c r="AA595" s="172"/>
      <c r="AB595" s="172"/>
      <c r="AC595" s="172"/>
      <c r="AD595" s="172"/>
      <c r="AE595" s="172"/>
      <c r="AF595" s="172"/>
      <c r="AG595" s="178"/>
      <c r="AH595" s="178"/>
      <c r="AI595" s="178"/>
      <c r="AJ595" s="178"/>
      <c r="AK595" s="178"/>
      <c r="AL595" s="182"/>
      <c r="AM595" s="179"/>
      <c r="AN595" s="157"/>
    </row>
    <row r="596" spans="1:40" x14ac:dyDescent="0.45">
      <c r="A596" s="157">
        <v>597</v>
      </c>
      <c r="B596" s="180"/>
      <c r="C596" s="181"/>
      <c r="D596" s="169"/>
      <c r="E596" s="182" t="s">
        <v>1000</v>
      </c>
      <c r="F596" s="176"/>
      <c r="G596" s="184">
        <f>SUM(G597:G616)</f>
        <v>2516</v>
      </c>
      <c r="H596" s="183">
        <f>SUM(H597:H616)</f>
        <v>7153</v>
      </c>
      <c r="I596" s="183">
        <f>SUM(I597:I616)</f>
        <v>3502</v>
      </c>
      <c r="J596" s="183">
        <f>SUM(J597:J616)</f>
        <v>3651</v>
      </c>
      <c r="K596" s="184">
        <f t="shared" ref="K596:AK596" si="38">SUM(K597:K616)</f>
        <v>264</v>
      </c>
      <c r="L596" s="183">
        <f t="shared" si="38"/>
        <v>314</v>
      </c>
      <c r="M596" s="183">
        <f t="shared" si="38"/>
        <v>349</v>
      </c>
      <c r="N596" s="183">
        <f t="shared" si="38"/>
        <v>382</v>
      </c>
      <c r="O596" s="183">
        <f t="shared" si="38"/>
        <v>364</v>
      </c>
      <c r="P596" s="183">
        <f t="shared" si="38"/>
        <v>277</v>
      </c>
      <c r="Q596" s="183">
        <f t="shared" si="38"/>
        <v>348</v>
      </c>
      <c r="R596" s="183">
        <f t="shared" si="38"/>
        <v>408</v>
      </c>
      <c r="S596" s="183">
        <f t="shared" si="38"/>
        <v>430</v>
      </c>
      <c r="T596" s="183">
        <f t="shared" si="38"/>
        <v>561</v>
      </c>
      <c r="U596" s="183">
        <f t="shared" si="38"/>
        <v>456</v>
      </c>
      <c r="V596" s="183">
        <f t="shared" si="38"/>
        <v>427</v>
      </c>
      <c r="W596" s="183">
        <f t="shared" si="38"/>
        <v>404</v>
      </c>
      <c r="X596" s="183">
        <f t="shared" si="38"/>
        <v>458</v>
      </c>
      <c r="Y596" s="183">
        <f t="shared" si="38"/>
        <v>540</v>
      </c>
      <c r="Z596" s="183">
        <f t="shared" si="38"/>
        <v>424</v>
      </c>
      <c r="AA596" s="183">
        <f t="shared" si="38"/>
        <v>326</v>
      </c>
      <c r="AB596" s="183">
        <f t="shared" si="38"/>
        <v>214</v>
      </c>
      <c r="AC596" s="183">
        <f t="shared" si="38"/>
        <v>116</v>
      </c>
      <c r="AD596" s="183">
        <f t="shared" si="38"/>
        <v>28</v>
      </c>
      <c r="AE596" s="183">
        <f t="shared" si="38"/>
        <v>5</v>
      </c>
      <c r="AF596" s="183">
        <f t="shared" si="38"/>
        <v>58</v>
      </c>
      <c r="AG596" s="184">
        <f t="shared" si="38"/>
        <v>927</v>
      </c>
      <c r="AH596" s="184">
        <f t="shared" si="38"/>
        <v>4057</v>
      </c>
      <c r="AI596" s="184">
        <f t="shared" si="38"/>
        <v>2111</v>
      </c>
      <c r="AJ596" s="184">
        <f t="shared" si="38"/>
        <v>1113</v>
      </c>
      <c r="AK596" s="184">
        <f t="shared" si="38"/>
        <v>363</v>
      </c>
      <c r="AL596" s="182" t="s">
        <v>1000</v>
      </c>
      <c r="AM596" s="179"/>
      <c r="AN596" s="157"/>
    </row>
    <row r="597" spans="1:40" x14ac:dyDescent="0.45">
      <c r="A597" s="157">
        <v>598</v>
      </c>
      <c r="B597" s="180"/>
      <c r="C597" s="181"/>
      <c r="D597" s="169"/>
      <c r="E597" s="182"/>
      <c r="F597" s="176" t="s">
        <v>1001</v>
      </c>
      <c r="G597" s="184">
        <v>87</v>
      </c>
      <c r="H597" s="183">
        <f t="shared" ref="H597:H616" si="39">SUM(K597:AF597)</f>
        <v>237</v>
      </c>
      <c r="I597" s="172">
        <v>115</v>
      </c>
      <c r="J597" s="172">
        <v>122</v>
      </c>
      <c r="K597" s="177">
        <v>4</v>
      </c>
      <c r="L597" s="172">
        <v>12</v>
      </c>
      <c r="M597" s="172">
        <v>14</v>
      </c>
      <c r="N597" s="172">
        <v>6</v>
      </c>
      <c r="O597" s="172">
        <v>6</v>
      </c>
      <c r="P597" s="172">
        <v>4</v>
      </c>
      <c r="Q597" s="172">
        <v>9</v>
      </c>
      <c r="R597" s="172">
        <v>9</v>
      </c>
      <c r="S597" s="172">
        <v>13</v>
      </c>
      <c r="T597" s="172">
        <v>11</v>
      </c>
      <c r="U597" s="172">
        <v>16</v>
      </c>
      <c r="V597" s="172">
        <v>14</v>
      </c>
      <c r="W597" s="172">
        <v>12</v>
      </c>
      <c r="X597" s="172">
        <v>22</v>
      </c>
      <c r="Y597" s="172">
        <v>22</v>
      </c>
      <c r="Z597" s="172">
        <v>24</v>
      </c>
      <c r="AA597" s="172">
        <v>21</v>
      </c>
      <c r="AB597" s="172">
        <v>10</v>
      </c>
      <c r="AC597" s="172">
        <v>6</v>
      </c>
      <c r="AD597" s="172">
        <v>2</v>
      </c>
      <c r="AE597" s="172" t="s">
        <v>108</v>
      </c>
      <c r="AF597" s="172" t="s">
        <v>108</v>
      </c>
      <c r="AG597" s="178">
        <v>30</v>
      </c>
      <c r="AH597" s="178">
        <v>100</v>
      </c>
      <c r="AI597" s="178">
        <v>107</v>
      </c>
      <c r="AJ597" s="178">
        <v>63</v>
      </c>
      <c r="AK597" s="178">
        <v>18</v>
      </c>
      <c r="AL597" s="182"/>
      <c r="AM597" s="179" t="s">
        <v>1001</v>
      </c>
      <c r="AN597" s="157"/>
    </row>
    <row r="598" spans="1:40" x14ac:dyDescent="0.45">
      <c r="A598" s="157">
        <v>599</v>
      </c>
      <c r="B598" s="180"/>
      <c r="C598" s="181"/>
      <c r="D598" s="169"/>
      <c r="E598" s="182"/>
      <c r="F598" s="176" t="s">
        <v>1002</v>
      </c>
      <c r="G598" s="184">
        <v>67</v>
      </c>
      <c r="H598" s="183">
        <f t="shared" si="39"/>
        <v>175</v>
      </c>
      <c r="I598" s="172">
        <v>93</v>
      </c>
      <c r="J598" s="172">
        <v>82</v>
      </c>
      <c r="K598" s="177">
        <v>4</v>
      </c>
      <c r="L598" s="172">
        <v>10</v>
      </c>
      <c r="M598" s="172">
        <v>9</v>
      </c>
      <c r="N598" s="172">
        <v>9</v>
      </c>
      <c r="O598" s="172">
        <v>5</v>
      </c>
      <c r="P598" s="172">
        <v>6</v>
      </c>
      <c r="Q598" s="172">
        <v>12</v>
      </c>
      <c r="R598" s="172">
        <v>11</v>
      </c>
      <c r="S598" s="172">
        <v>15</v>
      </c>
      <c r="T598" s="172">
        <v>15</v>
      </c>
      <c r="U598" s="172">
        <v>8</v>
      </c>
      <c r="V598" s="172">
        <v>4</v>
      </c>
      <c r="W598" s="172">
        <v>20</v>
      </c>
      <c r="X598" s="172">
        <v>14</v>
      </c>
      <c r="Y598" s="172">
        <v>16</v>
      </c>
      <c r="Z598" s="172">
        <v>11</v>
      </c>
      <c r="AA598" s="172">
        <v>3</v>
      </c>
      <c r="AB598" s="172">
        <v>2</v>
      </c>
      <c r="AC598" s="172">
        <v>1</v>
      </c>
      <c r="AD598" s="172" t="s">
        <v>108</v>
      </c>
      <c r="AE598" s="172" t="s">
        <v>108</v>
      </c>
      <c r="AF598" s="172" t="s">
        <v>108</v>
      </c>
      <c r="AG598" s="178">
        <v>23</v>
      </c>
      <c r="AH598" s="178">
        <v>105</v>
      </c>
      <c r="AI598" s="178">
        <v>47</v>
      </c>
      <c r="AJ598" s="178">
        <v>17</v>
      </c>
      <c r="AK598" s="178">
        <v>3</v>
      </c>
      <c r="AL598" s="182"/>
      <c r="AM598" s="179" t="s">
        <v>1002</v>
      </c>
      <c r="AN598" s="157"/>
    </row>
    <row r="599" spans="1:40" x14ac:dyDescent="0.45">
      <c r="A599" s="157">
        <v>600</v>
      </c>
      <c r="B599" s="180"/>
      <c r="C599" s="181"/>
      <c r="D599" s="169"/>
      <c r="E599" s="182"/>
      <c r="F599" s="176" t="s">
        <v>1003</v>
      </c>
      <c r="G599" s="184">
        <v>45</v>
      </c>
      <c r="H599" s="183">
        <f t="shared" si="39"/>
        <v>112</v>
      </c>
      <c r="I599" s="172">
        <v>48</v>
      </c>
      <c r="J599" s="172">
        <v>64</v>
      </c>
      <c r="K599" s="177" t="s">
        <v>108</v>
      </c>
      <c r="L599" s="172">
        <v>3</v>
      </c>
      <c r="M599" s="172">
        <v>2</v>
      </c>
      <c r="N599" s="172">
        <v>7</v>
      </c>
      <c r="O599" s="172">
        <v>6</v>
      </c>
      <c r="P599" s="172">
        <v>1</v>
      </c>
      <c r="Q599" s="172">
        <v>2</v>
      </c>
      <c r="R599" s="172">
        <v>2</v>
      </c>
      <c r="S599" s="172">
        <v>8</v>
      </c>
      <c r="T599" s="172">
        <v>7</v>
      </c>
      <c r="U599" s="172">
        <v>12</v>
      </c>
      <c r="V599" s="172">
        <v>9</v>
      </c>
      <c r="W599" s="172">
        <v>3</v>
      </c>
      <c r="X599" s="172">
        <v>5</v>
      </c>
      <c r="Y599" s="172">
        <v>16</v>
      </c>
      <c r="Z599" s="172">
        <v>17</v>
      </c>
      <c r="AA599" s="172">
        <v>10</v>
      </c>
      <c r="AB599" s="172">
        <v>1</v>
      </c>
      <c r="AC599" s="172">
        <v>1</v>
      </c>
      <c r="AD599" s="172" t="s">
        <v>108</v>
      </c>
      <c r="AE599" s="172" t="s">
        <v>108</v>
      </c>
      <c r="AF599" s="172" t="s">
        <v>108</v>
      </c>
      <c r="AG599" s="178">
        <v>5</v>
      </c>
      <c r="AH599" s="178">
        <v>57</v>
      </c>
      <c r="AI599" s="178">
        <v>50</v>
      </c>
      <c r="AJ599" s="178">
        <v>29</v>
      </c>
      <c r="AK599" s="178">
        <v>2</v>
      </c>
      <c r="AL599" s="182"/>
      <c r="AM599" s="179" t="s">
        <v>1003</v>
      </c>
      <c r="AN599" s="157"/>
    </row>
    <row r="600" spans="1:40" x14ac:dyDescent="0.45">
      <c r="A600" s="157">
        <v>601</v>
      </c>
      <c r="B600" s="180"/>
      <c r="C600" s="181"/>
      <c r="D600" s="169"/>
      <c r="E600" s="182"/>
      <c r="F600" s="176" t="s">
        <v>1004</v>
      </c>
      <c r="G600" s="184">
        <v>72</v>
      </c>
      <c r="H600" s="183">
        <f t="shared" si="39"/>
        <v>191</v>
      </c>
      <c r="I600" s="172">
        <v>92</v>
      </c>
      <c r="J600" s="172">
        <v>99</v>
      </c>
      <c r="K600" s="177">
        <v>2</v>
      </c>
      <c r="L600" s="172">
        <v>8</v>
      </c>
      <c r="M600" s="172">
        <v>10</v>
      </c>
      <c r="N600" s="172">
        <v>6</v>
      </c>
      <c r="O600" s="172">
        <v>5</v>
      </c>
      <c r="P600" s="172">
        <v>9</v>
      </c>
      <c r="Q600" s="172">
        <v>5</v>
      </c>
      <c r="R600" s="172">
        <v>7</v>
      </c>
      <c r="S600" s="172">
        <v>12</v>
      </c>
      <c r="T600" s="172">
        <v>20</v>
      </c>
      <c r="U600" s="172">
        <v>11</v>
      </c>
      <c r="V600" s="172">
        <v>8</v>
      </c>
      <c r="W600" s="172">
        <v>12</v>
      </c>
      <c r="X600" s="172">
        <v>7</v>
      </c>
      <c r="Y600" s="172">
        <v>27</v>
      </c>
      <c r="Z600" s="172">
        <v>13</v>
      </c>
      <c r="AA600" s="172">
        <v>15</v>
      </c>
      <c r="AB600" s="172">
        <v>10</v>
      </c>
      <c r="AC600" s="172">
        <v>4</v>
      </c>
      <c r="AD600" s="172" t="s">
        <v>108</v>
      </c>
      <c r="AE600" s="172" t="s">
        <v>108</v>
      </c>
      <c r="AF600" s="172" t="s">
        <v>108</v>
      </c>
      <c r="AG600" s="178">
        <v>20</v>
      </c>
      <c r="AH600" s="178">
        <v>95</v>
      </c>
      <c r="AI600" s="178">
        <v>76</v>
      </c>
      <c r="AJ600" s="178">
        <v>42</v>
      </c>
      <c r="AK600" s="178">
        <v>14</v>
      </c>
      <c r="AL600" s="182"/>
      <c r="AM600" s="179" t="s">
        <v>1004</v>
      </c>
      <c r="AN600" s="157"/>
    </row>
    <row r="601" spans="1:40" x14ac:dyDescent="0.45">
      <c r="A601" s="157">
        <v>602</v>
      </c>
      <c r="B601" s="180"/>
      <c r="C601" s="181"/>
      <c r="D601" s="169"/>
      <c r="E601" s="182"/>
      <c r="F601" s="176" t="s">
        <v>1005</v>
      </c>
      <c r="G601" s="184">
        <v>20</v>
      </c>
      <c r="H601" s="183">
        <f t="shared" si="39"/>
        <v>57</v>
      </c>
      <c r="I601" s="172">
        <v>32</v>
      </c>
      <c r="J601" s="172">
        <v>25</v>
      </c>
      <c r="K601" s="177">
        <v>4</v>
      </c>
      <c r="L601" s="172">
        <v>2</v>
      </c>
      <c r="M601" s="172">
        <v>2</v>
      </c>
      <c r="N601" s="172">
        <v>2</v>
      </c>
      <c r="O601" s="172" t="s">
        <v>108</v>
      </c>
      <c r="P601" s="172">
        <v>2</v>
      </c>
      <c r="Q601" s="172">
        <v>5</v>
      </c>
      <c r="R601" s="172">
        <v>3</v>
      </c>
      <c r="S601" s="172">
        <v>3</v>
      </c>
      <c r="T601" s="172">
        <v>3</v>
      </c>
      <c r="U601" s="172">
        <v>2</v>
      </c>
      <c r="V601" s="172">
        <v>2</v>
      </c>
      <c r="W601" s="172">
        <v>6</v>
      </c>
      <c r="X601" s="172">
        <v>6</v>
      </c>
      <c r="Y601" s="172">
        <v>9</v>
      </c>
      <c r="Z601" s="172">
        <v>4</v>
      </c>
      <c r="AA601" s="172">
        <v>1</v>
      </c>
      <c r="AB601" s="172" t="s">
        <v>108</v>
      </c>
      <c r="AC601" s="172">
        <v>1</v>
      </c>
      <c r="AD601" s="172" t="s">
        <v>108</v>
      </c>
      <c r="AE601" s="172" t="s">
        <v>108</v>
      </c>
      <c r="AF601" s="172" t="s">
        <v>108</v>
      </c>
      <c r="AG601" s="178">
        <v>8</v>
      </c>
      <c r="AH601" s="178">
        <v>28</v>
      </c>
      <c r="AI601" s="178">
        <v>21</v>
      </c>
      <c r="AJ601" s="178">
        <v>6</v>
      </c>
      <c r="AK601" s="178">
        <v>1</v>
      </c>
      <c r="AL601" s="182"/>
      <c r="AM601" s="179" t="s">
        <v>1005</v>
      </c>
      <c r="AN601" s="157"/>
    </row>
    <row r="602" spans="1:40" x14ac:dyDescent="0.45">
      <c r="A602" s="157">
        <v>603</v>
      </c>
      <c r="B602" s="180"/>
      <c r="C602" s="181"/>
      <c r="D602" s="169"/>
      <c r="E602" s="182"/>
      <c r="F602" s="176" t="s">
        <v>1006</v>
      </c>
      <c r="G602" s="184">
        <v>38</v>
      </c>
      <c r="H602" s="183">
        <f t="shared" si="39"/>
        <v>138</v>
      </c>
      <c r="I602" s="172">
        <v>70</v>
      </c>
      <c r="J602" s="172">
        <v>68</v>
      </c>
      <c r="K602" s="177">
        <v>8</v>
      </c>
      <c r="L602" s="172">
        <v>17</v>
      </c>
      <c r="M602" s="172">
        <v>13</v>
      </c>
      <c r="N602" s="172">
        <v>7</v>
      </c>
      <c r="O602" s="172">
        <v>7</v>
      </c>
      <c r="P602" s="172" t="s">
        <v>108</v>
      </c>
      <c r="Q602" s="172">
        <v>5</v>
      </c>
      <c r="R602" s="172">
        <v>9</v>
      </c>
      <c r="S602" s="172">
        <v>22</v>
      </c>
      <c r="T602" s="172">
        <v>10</v>
      </c>
      <c r="U602" s="172">
        <v>7</v>
      </c>
      <c r="V602" s="172">
        <v>2</v>
      </c>
      <c r="W602" s="172">
        <v>3</v>
      </c>
      <c r="X602" s="172">
        <v>10</v>
      </c>
      <c r="Y602" s="172">
        <v>8</v>
      </c>
      <c r="Z602" s="172">
        <v>6</v>
      </c>
      <c r="AA602" s="172">
        <v>2</v>
      </c>
      <c r="AB602" s="172">
        <v>1</v>
      </c>
      <c r="AC602" s="172">
        <v>1</v>
      </c>
      <c r="AD602" s="172" t="s">
        <v>108</v>
      </c>
      <c r="AE602" s="172" t="s">
        <v>108</v>
      </c>
      <c r="AF602" s="172" t="s">
        <v>108</v>
      </c>
      <c r="AG602" s="178">
        <v>38</v>
      </c>
      <c r="AH602" s="178">
        <v>72</v>
      </c>
      <c r="AI602" s="178">
        <v>28</v>
      </c>
      <c r="AJ602" s="178">
        <v>10</v>
      </c>
      <c r="AK602" s="178">
        <v>2</v>
      </c>
      <c r="AL602" s="182"/>
      <c r="AM602" s="179" t="s">
        <v>1006</v>
      </c>
      <c r="AN602" s="157"/>
    </row>
    <row r="603" spans="1:40" x14ac:dyDescent="0.45">
      <c r="A603" s="157">
        <v>604</v>
      </c>
      <c r="B603" s="180"/>
      <c r="C603" s="181"/>
      <c r="D603" s="169"/>
      <c r="E603" s="182"/>
      <c r="F603" s="176" t="s">
        <v>1007</v>
      </c>
      <c r="G603" s="184">
        <v>63</v>
      </c>
      <c r="H603" s="183">
        <f t="shared" si="39"/>
        <v>166</v>
      </c>
      <c r="I603" s="172">
        <v>85</v>
      </c>
      <c r="J603" s="172">
        <v>81</v>
      </c>
      <c r="K603" s="177">
        <v>2</v>
      </c>
      <c r="L603" s="172">
        <v>3</v>
      </c>
      <c r="M603" s="172">
        <v>8</v>
      </c>
      <c r="N603" s="172">
        <v>8</v>
      </c>
      <c r="O603" s="172">
        <v>7</v>
      </c>
      <c r="P603" s="172">
        <v>4</v>
      </c>
      <c r="Q603" s="172">
        <v>7</v>
      </c>
      <c r="R603" s="172">
        <v>5</v>
      </c>
      <c r="S603" s="172">
        <v>8</v>
      </c>
      <c r="T603" s="172">
        <v>12</v>
      </c>
      <c r="U603" s="172">
        <v>12</v>
      </c>
      <c r="V603" s="172">
        <v>13</v>
      </c>
      <c r="W603" s="172">
        <v>8</v>
      </c>
      <c r="X603" s="172">
        <v>15</v>
      </c>
      <c r="Y603" s="172">
        <v>19</v>
      </c>
      <c r="Z603" s="172">
        <v>16</v>
      </c>
      <c r="AA603" s="172">
        <v>10</v>
      </c>
      <c r="AB603" s="172">
        <v>9</v>
      </c>
      <c r="AC603" s="172" t="s">
        <v>108</v>
      </c>
      <c r="AD603" s="172" t="s">
        <v>108</v>
      </c>
      <c r="AE603" s="172" t="s">
        <v>108</v>
      </c>
      <c r="AF603" s="172" t="s">
        <v>108</v>
      </c>
      <c r="AG603" s="178">
        <v>13</v>
      </c>
      <c r="AH603" s="178">
        <v>84</v>
      </c>
      <c r="AI603" s="178">
        <v>69</v>
      </c>
      <c r="AJ603" s="178">
        <v>35</v>
      </c>
      <c r="AK603" s="178">
        <v>9</v>
      </c>
      <c r="AL603" s="182"/>
      <c r="AM603" s="179" t="s">
        <v>1007</v>
      </c>
      <c r="AN603" s="157"/>
    </row>
    <row r="604" spans="1:40" x14ac:dyDescent="0.45">
      <c r="A604" s="157">
        <v>605</v>
      </c>
      <c r="B604" s="180"/>
      <c r="C604" s="181"/>
      <c r="D604" s="169"/>
      <c r="E604" s="182"/>
      <c r="F604" s="176" t="s">
        <v>1008</v>
      </c>
      <c r="G604" s="184">
        <v>42</v>
      </c>
      <c r="H604" s="183">
        <f t="shared" si="39"/>
        <v>95</v>
      </c>
      <c r="I604" s="172">
        <v>44</v>
      </c>
      <c r="J604" s="172">
        <v>51</v>
      </c>
      <c r="K604" s="177" t="s">
        <v>108</v>
      </c>
      <c r="L604" s="172" t="s">
        <v>108</v>
      </c>
      <c r="M604" s="172">
        <v>2</v>
      </c>
      <c r="N604" s="172">
        <v>3</v>
      </c>
      <c r="O604" s="172">
        <v>6</v>
      </c>
      <c r="P604" s="172">
        <v>1</v>
      </c>
      <c r="Q604" s="172">
        <v>2</v>
      </c>
      <c r="R604" s="172">
        <v>1</v>
      </c>
      <c r="S604" s="172" t="s">
        <v>108</v>
      </c>
      <c r="T604" s="172">
        <v>7</v>
      </c>
      <c r="U604" s="172">
        <v>11</v>
      </c>
      <c r="V604" s="172">
        <v>4</v>
      </c>
      <c r="W604" s="172">
        <v>7</v>
      </c>
      <c r="X604" s="172">
        <v>7</v>
      </c>
      <c r="Y604" s="172">
        <v>23</v>
      </c>
      <c r="Z604" s="172">
        <v>12</v>
      </c>
      <c r="AA604" s="172">
        <v>5</v>
      </c>
      <c r="AB604" s="172">
        <v>3</v>
      </c>
      <c r="AC604" s="172">
        <v>1</v>
      </c>
      <c r="AD604" s="172" t="s">
        <v>108</v>
      </c>
      <c r="AE604" s="172" t="s">
        <v>108</v>
      </c>
      <c r="AF604" s="172" t="s">
        <v>108</v>
      </c>
      <c r="AG604" s="178">
        <v>2</v>
      </c>
      <c r="AH604" s="178">
        <v>42</v>
      </c>
      <c r="AI604" s="178">
        <v>51</v>
      </c>
      <c r="AJ604" s="178">
        <v>21</v>
      </c>
      <c r="AK604" s="178">
        <v>4</v>
      </c>
      <c r="AL604" s="182"/>
      <c r="AM604" s="179" t="s">
        <v>1008</v>
      </c>
      <c r="AN604" s="157"/>
    </row>
    <row r="605" spans="1:40" x14ac:dyDescent="0.45">
      <c r="A605" s="157">
        <v>606</v>
      </c>
      <c r="B605" s="180"/>
      <c r="C605" s="181"/>
      <c r="D605" s="169"/>
      <c r="E605" s="182"/>
      <c r="F605" s="176" t="s">
        <v>1009</v>
      </c>
      <c r="G605" s="184">
        <v>104</v>
      </c>
      <c r="H605" s="183">
        <f t="shared" si="39"/>
        <v>334</v>
      </c>
      <c r="I605" s="172">
        <v>174</v>
      </c>
      <c r="J605" s="172">
        <v>160</v>
      </c>
      <c r="K605" s="177">
        <v>16</v>
      </c>
      <c r="L605" s="172">
        <v>16</v>
      </c>
      <c r="M605" s="172">
        <v>16</v>
      </c>
      <c r="N605" s="172">
        <v>17</v>
      </c>
      <c r="O605" s="172">
        <v>11</v>
      </c>
      <c r="P605" s="172">
        <v>13</v>
      </c>
      <c r="Q605" s="172">
        <v>17</v>
      </c>
      <c r="R605" s="172">
        <v>14</v>
      </c>
      <c r="S605" s="172">
        <v>15</v>
      </c>
      <c r="T605" s="172">
        <v>21</v>
      </c>
      <c r="U605" s="172">
        <v>22</v>
      </c>
      <c r="V605" s="172">
        <v>22</v>
      </c>
      <c r="W605" s="172">
        <v>24</v>
      </c>
      <c r="X605" s="172">
        <v>32</v>
      </c>
      <c r="Y605" s="172">
        <v>26</v>
      </c>
      <c r="Z605" s="172">
        <v>14</v>
      </c>
      <c r="AA605" s="172">
        <v>25</v>
      </c>
      <c r="AB605" s="172">
        <v>8</v>
      </c>
      <c r="AC605" s="172">
        <v>3</v>
      </c>
      <c r="AD605" s="172">
        <v>1</v>
      </c>
      <c r="AE605" s="172" t="s">
        <v>108</v>
      </c>
      <c r="AF605" s="172">
        <v>1</v>
      </c>
      <c r="AG605" s="178">
        <v>48</v>
      </c>
      <c r="AH605" s="178">
        <v>176</v>
      </c>
      <c r="AI605" s="178">
        <v>109</v>
      </c>
      <c r="AJ605" s="178">
        <v>51</v>
      </c>
      <c r="AK605" s="178">
        <v>12</v>
      </c>
      <c r="AL605" s="182"/>
      <c r="AM605" s="179" t="s">
        <v>1009</v>
      </c>
      <c r="AN605" s="157"/>
    </row>
    <row r="606" spans="1:40" x14ac:dyDescent="0.45">
      <c r="A606" s="157">
        <v>607</v>
      </c>
      <c r="B606" s="180"/>
      <c r="C606" s="181"/>
      <c r="D606" s="169"/>
      <c r="E606" s="182"/>
      <c r="F606" s="176" t="s">
        <v>1010</v>
      </c>
      <c r="G606" s="184">
        <v>10</v>
      </c>
      <c r="H606" s="183">
        <f t="shared" si="39"/>
        <v>37</v>
      </c>
      <c r="I606" s="172">
        <v>21</v>
      </c>
      <c r="J606" s="172">
        <v>16</v>
      </c>
      <c r="K606" s="177">
        <v>2</v>
      </c>
      <c r="L606" s="172">
        <v>5</v>
      </c>
      <c r="M606" s="172">
        <v>5</v>
      </c>
      <c r="N606" s="172" t="s">
        <v>108</v>
      </c>
      <c r="O606" s="172">
        <v>2</v>
      </c>
      <c r="P606" s="172">
        <v>2</v>
      </c>
      <c r="Q606" s="172">
        <v>1</v>
      </c>
      <c r="R606" s="172">
        <v>2</v>
      </c>
      <c r="S606" s="172">
        <v>4</v>
      </c>
      <c r="T606" s="172">
        <v>3</v>
      </c>
      <c r="U606" s="172">
        <v>2</v>
      </c>
      <c r="V606" s="172">
        <v>2</v>
      </c>
      <c r="W606" s="172">
        <v>5</v>
      </c>
      <c r="X606" s="172" t="s">
        <v>108</v>
      </c>
      <c r="Y606" s="172" t="s">
        <v>108</v>
      </c>
      <c r="Z606" s="172" t="s">
        <v>108</v>
      </c>
      <c r="AA606" s="172">
        <v>2</v>
      </c>
      <c r="AB606" s="172" t="s">
        <v>108</v>
      </c>
      <c r="AC606" s="172" t="s">
        <v>108</v>
      </c>
      <c r="AD606" s="172" t="s">
        <v>108</v>
      </c>
      <c r="AE606" s="172" t="s">
        <v>108</v>
      </c>
      <c r="AF606" s="172" t="s">
        <v>108</v>
      </c>
      <c r="AG606" s="178">
        <v>12</v>
      </c>
      <c r="AH606" s="178">
        <v>23</v>
      </c>
      <c r="AI606" s="178">
        <v>2</v>
      </c>
      <c r="AJ606" s="178">
        <v>2</v>
      </c>
      <c r="AK606" s="178" t="s">
        <v>108</v>
      </c>
      <c r="AL606" s="182"/>
      <c r="AM606" s="179" t="s">
        <v>1010</v>
      </c>
      <c r="AN606" s="157"/>
    </row>
    <row r="607" spans="1:40" x14ac:dyDescent="0.45">
      <c r="A607" s="157">
        <v>608</v>
      </c>
      <c r="B607" s="180"/>
      <c r="C607" s="181"/>
      <c r="D607" s="169"/>
      <c r="E607" s="182"/>
      <c r="F607" s="176" t="s">
        <v>1011</v>
      </c>
      <c r="G607" s="184">
        <v>6</v>
      </c>
      <c r="H607" s="183">
        <f t="shared" si="39"/>
        <v>22</v>
      </c>
      <c r="I607" s="172">
        <v>9</v>
      </c>
      <c r="J607" s="172">
        <v>13</v>
      </c>
      <c r="K607" s="177" t="s">
        <v>108</v>
      </c>
      <c r="L607" s="172" t="s">
        <v>108</v>
      </c>
      <c r="M607" s="172" t="s">
        <v>108</v>
      </c>
      <c r="N607" s="172">
        <v>3</v>
      </c>
      <c r="O607" s="172">
        <v>3</v>
      </c>
      <c r="P607" s="172">
        <v>1</v>
      </c>
      <c r="Q607" s="172">
        <v>1</v>
      </c>
      <c r="R607" s="172" t="s">
        <v>108</v>
      </c>
      <c r="S607" s="172" t="s">
        <v>108</v>
      </c>
      <c r="T607" s="172">
        <v>3</v>
      </c>
      <c r="U607" s="172">
        <v>3</v>
      </c>
      <c r="V607" s="172">
        <v>1</v>
      </c>
      <c r="W607" s="172">
        <v>3</v>
      </c>
      <c r="X607" s="172" t="s">
        <v>108</v>
      </c>
      <c r="Y607" s="172">
        <v>3</v>
      </c>
      <c r="Z607" s="172">
        <v>1</v>
      </c>
      <c r="AA607" s="172" t="s">
        <v>108</v>
      </c>
      <c r="AB607" s="172" t="s">
        <v>108</v>
      </c>
      <c r="AC607" s="172" t="s">
        <v>108</v>
      </c>
      <c r="AD607" s="172" t="s">
        <v>108</v>
      </c>
      <c r="AE607" s="172" t="s">
        <v>108</v>
      </c>
      <c r="AF607" s="172" t="s">
        <v>108</v>
      </c>
      <c r="AG607" s="178" t="s">
        <v>108</v>
      </c>
      <c r="AH607" s="178">
        <v>18</v>
      </c>
      <c r="AI607" s="178">
        <v>4</v>
      </c>
      <c r="AJ607" s="178">
        <v>1</v>
      </c>
      <c r="AK607" s="178" t="s">
        <v>108</v>
      </c>
      <c r="AL607" s="182"/>
      <c r="AM607" s="179" t="s">
        <v>1011</v>
      </c>
      <c r="AN607" s="157"/>
    </row>
    <row r="608" spans="1:40" x14ac:dyDescent="0.45">
      <c r="A608" s="157">
        <v>609</v>
      </c>
      <c r="B608" s="180"/>
      <c r="C608" s="181"/>
      <c r="D608" s="169"/>
      <c r="E608" s="182"/>
      <c r="F608" s="176" t="s">
        <v>1012</v>
      </c>
      <c r="G608" s="184">
        <v>115</v>
      </c>
      <c r="H608" s="183">
        <f t="shared" si="39"/>
        <v>354</v>
      </c>
      <c r="I608" s="172">
        <v>178</v>
      </c>
      <c r="J608" s="172">
        <v>176</v>
      </c>
      <c r="K608" s="177">
        <v>2</v>
      </c>
      <c r="L608" s="172">
        <v>12</v>
      </c>
      <c r="M608" s="172">
        <v>16</v>
      </c>
      <c r="N608" s="172">
        <v>19</v>
      </c>
      <c r="O608" s="172">
        <v>17</v>
      </c>
      <c r="P608" s="172">
        <v>9</v>
      </c>
      <c r="Q608" s="172">
        <v>7</v>
      </c>
      <c r="R608" s="172">
        <v>17</v>
      </c>
      <c r="S608" s="172">
        <v>18</v>
      </c>
      <c r="T608" s="172">
        <v>27</v>
      </c>
      <c r="U608" s="172">
        <v>20</v>
      </c>
      <c r="V608" s="172">
        <v>30</v>
      </c>
      <c r="W608" s="172">
        <v>33</v>
      </c>
      <c r="X608" s="172">
        <v>29</v>
      </c>
      <c r="Y608" s="172">
        <v>43</v>
      </c>
      <c r="Z608" s="172">
        <v>21</v>
      </c>
      <c r="AA608" s="172">
        <v>11</v>
      </c>
      <c r="AB608" s="172">
        <v>18</v>
      </c>
      <c r="AC608" s="172">
        <v>5</v>
      </c>
      <c r="AD608" s="172" t="s">
        <v>108</v>
      </c>
      <c r="AE608" s="172" t="s">
        <v>108</v>
      </c>
      <c r="AF608" s="172" t="s">
        <v>108</v>
      </c>
      <c r="AG608" s="178">
        <v>30</v>
      </c>
      <c r="AH608" s="178">
        <v>197</v>
      </c>
      <c r="AI608" s="178">
        <v>127</v>
      </c>
      <c r="AJ608" s="178">
        <v>55</v>
      </c>
      <c r="AK608" s="178">
        <v>23</v>
      </c>
      <c r="AL608" s="182"/>
      <c r="AM608" s="179" t="s">
        <v>1012</v>
      </c>
      <c r="AN608" s="157"/>
    </row>
    <row r="609" spans="1:40" x14ac:dyDescent="0.45">
      <c r="A609" s="157">
        <v>610</v>
      </c>
      <c r="B609" s="180"/>
      <c r="C609" s="181"/>
      <c r="D609" s="169"/>
      <c r="E609" s="182"/>
      <c r="F609" s="176" t="s">
        <v>1013</v>
      </c>
      <c r="G609" s="184">
        <v>37</v>
      </c>
      <c r="H609" s="183">
        <f t="shared" si="39"/>
        <v>119</v>
      </c>
      <c r="I609" s="172">
        <v>60</v>
      </c>
      <c r="J609" s="172">
        <v>59</v>
      </c>
      <c r="K609" s="177">
        <v>3</v>
      </c>
      <c r="L609" s="172">
        <v>2</v>
      </c>
      <c r="M609" s="172">
        <v>5</v>
      </c>
      <c r="N609" s="172">
        <v>11</v>
      </c>
      <c r="O609" s="172">
        <v>5</v>
      </c>
      <c r="P609" s="172">
        <v>5</v>
      </c>
      <c r="Q609" s="172">
        <v>4</v>
      </c>
      <c r="R609" s="172">
        <v>4</v>
      </c>
      <c r="S609" s="172">
        <v>6</v>
      </c>
      <c r="T609" s="172">
        <v>11</v>
      </c>
      <c r="U609" s="172">
        <v>9</v>
      </c>
      <c r="V609" s="172">
        <v>4</v>
      </c>
      <c r="W609" s="172">
        <v>7</v>
      </c>
      <c r="X609" s="172">
        <v>15</v>
      </c>
      <c r="Y609" s="172">
        <v>11</v>
      </c>
      <c r="Z609" s="172">
        <v>7</v>
      </c>
      <c r="AA609" s="172">
        <v>6</v>
      </c>
      <c r="AB609" s="172">
        <v>4</v>
      </c>
      <c r="AC609" s="172" t="s">
        <v>108</v>
      </c>
      <c r="AD609" s="172" t="s">
        <v>108</v>
      </c>
      <c r="AE609" s="172" t="s">
        <v>108</v>
      </c>
      <c r="AF609" s="172" t="s">
        <v>108</v>
      </c>
      <c r="AG609" s="178">
        <v>10</v>
      </c>
      <c r="AH609" s="178">
        <v>66</v>
      </c>
      <c r="AI609" s="178">
        <v>43</v>
      </c>
      <c r="AJ609" s="178">
        <v>17</v>
      </c>
      <c r="AK609" s="178">
        <v>4</v>
      </c>
      <c r="AL609" s="182"/>
      <c r="AM609" s="179" t="s">
        <v>1013</v>
      </c>
      <c r="AN609" s="157"/>
    </row>
    <row r="610" spans="1:40" x14ac:dyDescent="0.45">
      <c r="A610" s="157">
        <v>611</v>
      </c>
      <c r="B610" s="180"/>
      <c r="C610" s="181"/>
      <c r="D610" s="169"/>
      <c r="E610" s="182"/>
      <c r="F610" s="176" t="s">
        <v>1014</v>
      </c>
      <c r="G610" s="184">
        <v>115</v>
      </c>
      <c r="H610" s="183">
        <f t="shared" si="39"/>
        <v>316</v>
      </c>
      <c r="I610" s="172">
        <v>158</v>
      </c>
      <c r="J610" s="172">
        <v>158</v>
      </c>
      <c r="K610" s="177">
        <v>6</v>
      </c>
      <c r="L610" s="172">
        <v>3</v>
      </c>
      <c r="M610" s="172">
        <v>8</v>
      </c>
      <c r="N610" s="172">
        <v>14</v>
      </c>
      <c r="O610" s="172">
        <v>15</v>
      </c>
      <c r="P610" s="172">
        <v>3</v>
      </c>
      <c r="Q610" s="172">
        <v>14</v>
      </c>
      <c r="R610" s="172">
        <v>15</v>
      </c>
      <c r="S610" s="172">
        <v>13</v>
      </c>
      <c r="T610" s="172">
        <v>16</v>
      </c>
      <c r="U610" s="172">
        <v>18</v>
      </c>
      <c r="V610" s="172">
        <v>25</v>
      </c>
      <c r="W610" s="172">
        <v>27</v>
      </c>
      <c r="X610" s="172">
        <v>38</v>
      </c>
      <c r="Y610" s="172">
        <v>31</v>
      </c>
      <c r="Z610" s="172">
        <v>40</v>
      </c>
      <c r="AA610" s="172">
        <v>17</v>
      </c>
      <c r="AB610" s="172">
        <v>9</v>
      </c>
      <c r="AC610" s="172">
        <v>4</v>
      </c>
      <c r="AD610" s="172" t="s">
        <v>108</v>
      </c>
      <c r="AE610" s="172" t="s">
        <v>108</v>
      </c>
      <c r="AF610" s="172" t="s">
        <v>108</v>
      </c>
      <c r="AG610" s="178">
        <v>17</v>
      </c>
      <c r="AH610" s="178">
        <v>160</v>
      </c>
      <c r="AI610" s="178">
        <v>139</v>
      </c>
      <c r="AJ610" s="178">
        <v>70</v>
      </c>
      <c r="AK610" s="178">
        <v>13</v>
      </c>
      <c r="AL610" s="182"/>
      <c r="AM610" s="179" t="s">
        <v>1014</v>
      </c>
      <c r="AN610" s="157"/>
    </row>
    <row r="611" spans="1:40" x14ac:dyDescent="0.45">
      <c r="A611" s="157">
        <v>612</v>
      </c>
      <c r="B611" s="180"/>
      <c r="C611" s="181"/>
      <c r="D611" s="169"/>
      <c r="E611" s="182"/>
      <c r="F611" s="176" t="s">
        <v>1015</v>
      </c>
      <c r="G611" s="184">
        <v>30</v>
      </c>
      <c r="H611" s="183">
        <f t="shared" si="39"/>
        <v>90</v>
      </c>
      <c r="I611" s="172">
        <v>50</v>
      </c>
      <c r="J611" s="172">
        <v>40</v>
      </c>
      <c r="K611" s="177">
        <v>2</v>
      </c>
      <c r="L611" s="172">
        <v>1</v>
      </c>
      <c r="M611" s="172">
        <v>3</v>
      </c>
      <c r="N611" s="172">
        <v>4</v>
      </c>
      <c r="O611" s="172">
        <v>2</v>
      </c>
      <c r="P611" s="172">
        <v>3</v>
      </c>
      <c r="Q611" s="172">
        <v>1</v>
      </c>
      <c r="R611" s="172">
        <v>4</v>
      </c>
      <c r="S611" s="172">
        <v>3</v>
      </c>
      <c r="T611" s="172">
        <v>7</v>
      </c>
      <c r="U611" s="172">
        <v>4</v>
      </c>
      <c r="V611" s="172">
        <v>9</v>
      </c>
      <c r="W611" s="172">
        <v>12</v>
      </c>
      <c r="X611" s="172">
        <v>10</v>
      </c>
      <c r="Y611" s="172">
        <v>3</v>
      </c>
      <c r="Z611" s="172">
        <v>6</v>
      </c>
      <c r="AA611" s="172">
        <v>5</v>
      </c>
      <c r="AB611" s="172">
        <v>6</v>
      </c>
      <c r="AC611" s="172">
        <v>5</v>
      </c>
      <c r="AD611" s="172" t="s">
        <v>108</v>
      </c>
      <c r="AE611" s="172" t="s">
        <v>108</v>
      </c>
      <c r="AF611" s="172" t="s">
        <v>108</v>
      </c>
      <c r="AG611" s="178">
        <v>6</v>
      </c>
      <c r="AH611" s="178">
        <v>49</v>
      </c>
      <c r="AI611" s="178">
        <v>35</v>
      </c>
      <c r="AJ611" s="178">
        <v>22</v>
      </c>
      <c r="AK611" s="178">
        <v>11</v>
      </c>
      <c r="AL611" s="182"/>
      <c r="AM611" s="179" t="s">
        <v>1015</v>
      </c>
      <c r="AN611" s="157"/>
    </row>
    <row r="612" spans="1:40" x14ac:dyDescent="0.45">
      <c r="A612" s="157">
        <v>613</v>
      </c>
      <c r="B612" s="180"/>
      <c r="C612" s="181"/>
      <c r="D612" s="169"/>
      <c r="E612" s="182"/>
      <c r="F612" s="176" t="s">
        <v>1016</v>
      </c>
      <c r="G612" s="184">
        <v>195</v>
      </c>
      <c r="H612" s="183">
        <f t="shared" si="39"/>
        <v>638</v>
      </c>
      <c r="I612" s="172">
        <v>322</v>
      </c>
      <c r="J612" s="172">
        <v>316</v>
      </c>
      <c r="K612" s="177">
        <v>21</v>
      </c>
      <c r="L612" s="172">
        <v>34</v>
      </c>
      <c r="M612" s="172">
        <v>28</v>
      </c>
      <c r="N612" s="172">
        <v>45</v>
      </c>
      <c r="O612" s="172">
        <v>22</v>
      </c>
      <c r="P612" s="172">
        <v>23</v>
      </c>
      <c r="Q612" s="172">
        <v>30</v>
      </c>
      <c r="R612" s="172">
        <v>34</v>
      </c>
      <c r="S612" s="172">
        <v>45</v>
      </c>
      <c r="T612" s="172">
        <v>45</v>
      </c>
      <c r="U612" s="172">
        <v>30</v>
      </c>
      <c r="V612" s="172">
        <v>40</v>
      </c>
      <c r="W612" s="172">
        <v>48</v>
      </c>
      <c r="X612" s="172">
        <v>45</v>
      </c>
      <c r="Y612" s="172">
        <v>51</v>
      </c>
      <c r="Z612" s="172">
        <v>34</v>
      </c>
      <c r="AA612" s="172">
        <v>26</v>
      </c>
      <c r="AB612" s="172">
        <v>28</v>
      </c>
      <c r="AC612" s="172">
        <v>8</v>
      </c>
      <c r="AD612" s="172" t="s">
        <v>108</v>
      </c>
      <c r="AE612" s="172">
        <v>1</v>
      </c>
      <c r="AF612" s="172" t="s">
        <v>108</v>
      </c>
      <c r="AG612" s="178">
        <v>83</v>
      </c>
      <c r="AH612" s="178">
        <v>362</v>
      </c>
      <c r="AI612" s="178">
        <v>193</v>
      </c>
      <c r="AJ612" s="178">
        <v>97</v>
      </c>
      <c r="AK612" s="178">
        <v>37</v>
      </c>
      <c r="AL612" s="182"/>
      <c r="AM612" s="179" t="s">
        <v>1016</v>
      </c>
      <c r="AN612" s="157"/>
    </row>
    <row r="613" spans="1:40" x14ac:dyDescent="0.45">
      <c r="A613" s="157">
        <v>614</v>
      </c>
      <c r="B613" s="180"/>
      <c r="C613" s="181"/>
      <c r="D613" s="169"/>
      <c r="E613" s="182"/>
      <c r="F613" s="176" t="s">
        <v>1017</v>
      </c>
      <c r="G613" s="184">
        <v>1353</v>
      </c>
      <c r="H613" s="183">
        <f t="shared" si="39"/>
        <v>3536</v>
      </c>
      <c r="I613" s="172">
        <v>1744</v>
      </c>
      <c r="J613" s="172">
        <v>1792</v>
      </c>
      <c r="K613" s="177">
        <v>175</v>
      </c>
      <c r="L613" s="172">
        <v>170</v>
      </c>
      <c r="M613" s="172">
        <v>192</v>
      </c>
      <c r="N613" s="172">
        <v>199</v>
      </c>
      <c r="O613" s="172">
        <v>221</v>
      </c>
      <c r="P613" s="172">
        <v>174</v>
      </c>
      <c r="Q613" s="172">
        <v>214</v>
      </c>
      <c r="R613" s="172">
        <v>253</v>
      </c>
      <c r="S613" s="172">
        <v>227</v>
      </c>
      <c r="T613" s="172">
        <v>322</v>
      </c>
      <c r="U613" s="172">
        <v>239</v>
      </c>
      <c r="V613" s="172">
        <v>208</v>
      </c>
      <c r="W613" s="172">
        <v>148</v>
      </c>
      <c r="X613" s="172">
        <v>173</v>
      </c>
      <c r="Y613" s="172">
        <v>208</v>
      </c>
      <c r="Z613" s="172">
        <v>162</v>
      </c>
      <c r="AA613" s="172">
        <v>110</v>
      </c>
      <c r="AB613" s="172">
        <v>53</v>
      </c>
      <c r="AC613" s="172">
        <v>26</v>
      </c>
      <c r="AD613" s="172">
        <v>3</v>
      </c>
      <c r="AE613" s="172">
        <v>2</v>
      </c>
      <c r="AF613" s="172">
        <v>57</v>
      </c>
      <c r="AG613" s="178">
        <v>537</v>
      </c>
      <c r="AH613" s="178">
        <v>2205</v>
      </c>
      <c r="AI613" s="178">
        <v>737</v>
      </c>
      <c r="AJ613" s="178">
        <v>356</v>
      </c>
      <c r="AK613" s="178">
        <v>84</v>
      </c>
      <c r="AL613" s="182"/>
      <c r="AM613" s="179" t="s">
        <v>1017</v>
      </c>
      <c r="AN613" s="157"/>
    </row>
    <row r="614" spans="1:40" x14ac:dyDescent="0.45">
      <c r="A614" s="157">
        <v>615</v>
      </c>
      <c r="B614" s="180"/>
      <c r="C614" s="181"/>
      <c r="D614" s="169"/>
      <c r="E614" s="182"/>
      <c r="F614" s="176" t="s">
        <v>1018</v>
      </c>
      <c r="G614" s="184">
        <v>9</v>
      </c>
      <c r="H614" s="183">
        <f t="shared" si="39"/>
        <v>188</v>
      </c>
      <c r="I614" s="172">
        <v>45</v>
      </c>
      <c r="J614" s="172">
        <v>143</v>
      </c>
      <c r="K614" s="177">
        <v>2</v>
      </c>
      <c r="L614" s="172">
        <v>3</v>
      </c>
      <c r="M614" s="172">
        <v>3</v>
      </c>
      <c r="N614" s="172">
        <v>4</v>
      </c>
      <c r="O614" s="172">
        <v>1</v>
      </c>
      <c r="P614" s="172" t="s">
        <v>108</v>
      </c>
      <c r="Q614" s="172">
        <v>2</v>
      </c>
      <c r="R614" s="172">
        <v>1</v>
      </c>
      <c r="S614" s="172">
        <v>3</v>
      </c>
      <c r="T614" s="172">
        <v>4</v>
      </c>
      <c r="U614" s="172">
        <v>2</v>
      </c>
      <c r="V614" s="172">
        <v>2</v>
      </c>
      <c r="W614" s="172" t="s">
        <v>108</v>
      </c>
      <c r="X614" s="172">
        <v>5</v>
      </c>
      <c r="Y614" s="172">
        <v>3</v>
      </c>
      <c r="Z614" s="172">
        <v>12</v>
      </c>
      <c r="AA614" s="172">
        <v>32</v>
      </c>
      <c r="AB614" s="172">
        <v>39</v>
      </c>
      <c r="AC614" s="172">
        <v>46</v>
      </c>
      <c r="AD614" s="172">
        <v>22</v>
      </c>
      <c r="AE614" s="172">
        <v>2</v>
      </c>
      <c r="AF614" s="172" t="s">
        <v>108</v>
      </c>
      <c r="AG614" s="178">
        <v>8</v>
      </c>
      <c r="AH614" s="178">
        <v>19</v>
      </c>
      <c r="AI614" s="178">
        <v>161</v>
      </c>
      <c r="AJ614" s="178">
        <v>153</v>
      </c>
      <c r="AK614" s="178">
        <v>109</v>
      </c>
      <c r="AL614" s="182"/>
      <c r="AM614" s="179" t="s">
        <v>1018</v>
      </c>
      <c r="AN614" s="157"/>
    </row>
    <row r="615" spans="1:40" x14ac:dyDescent="0.45">
      <c r="A615" s="157">
        <v>616</v>
      </c>
      <c r="B615" s="180"/>
      <c r="C615" s="181"/>
      <c r="D615" s="169"/>
      <c r="E615" s="182"/>
      <c r="F615" s="176" t="s">
        <v>1019</v>
      </c>
      <c r="G615" s="184">
        <v>63</v>
      </c>
      <c r="H615" s="183">
        <f t="shared" si="39"/>
        <v>183</v>
      </c>
      <c r="I615" s="172">
        <v>80</v>
      </c>
      <c r="J615" s="172">
        <v>103</v>
      </c>
      <c r="K615" s="177">
        <v>7</v>
      </c>
      <c r="L615" s="172">
        <v>7</v>
      </c>
      <c r="M615" s="172">
        <v>8</v>
      </c>
      <c r="N615" s="172">
        <v>5</v>
      </c>
      <c r="O615" s="172">
        <v>11</v>
      </c>
      <c r="P615" s="172">
        <v>12</v>
      </c>
      <c r="Q615" s="172">
        <v>5</v>
      </c>
      <c r="R615" s="172">
        <v>10</v>
      </c>
      <c r="S615" s="172">
        <v>7</v>
      </c>
      <c r="T615" s="172">
        <v>10</v>
      </c>
      <c r="U615" s="172">
        <v>10</v>
      </c>
      <c r="V615" s="172">
        <v>14</v>
      </c>
      <c r="W615" s="172">
        <v>16</v>
      </c>
      <c r="X615" s="172">
        <v>13</v>
      </c>
      <c r="Y615" s="172">
        <v>14</v>
      </c>
      <c r="Z615" s="172">
        <v>12</v>
      </c>
      <c r="AA615" s="172">
        <v>14</v>
      </c>
      <c r="AB615" s="172">
        <v>4</v>
      </c>
      <c r="AC615" s="172">
        <v>4</v>
      </c>
      <c r="AD615" s="172" t="s">
        <v>108</v>
      </c>
      <c r="AE615" s="172" t="s">
        <v>108</v>
      </c>
      <c r="AF615" s="172" t="s">
        <v>108</v>
      </c>
      <c r="AG615" s="178">
        <v>22</v>
      </c>
      <c r="AH615" s="178">
        <v>100</v>
      </c>
      <c r="AI615" s="178">
        <v>61</v>
      </c>
      <c r="AJ615" s="178">
        <v>34</v>
      </c>
      <c r="AK615" s="178">
        <v>8</v>
      </c>
      <c r="AL615" s="182"/>
      <c r="AM615" s="179" t="s">
        <v>1019</v>
      </c>
      <c r="AN615" s="157"/>
    </row>
    <row r="616" spans="1:40" x14ac:dyDescent="0.45">
      <c r="A616" s="157">
        <v>617</v>
      </c>
      <c r="B616" s="180"/>
      <c r="C616" s="181"/>
      <c r="D616" s="169"/>
      <c r="E616" s="182"/>
      <c r="F616" s="176" t="s">
        <v>1020</v>
      </c>
      <c r="G616" s="184">
        <v>45</v>
      </c>
      <c r="H616" s="183">
        <f t="shared" si="39"/>
        <v>165</v>
      </c>
      <c r="I616" s="172">
        <v>82</v>
      </c>
      <c r="J616" s="172">
        <v>83</v>
      </c>
      <c r="K616" s="177">
        <v>4</v>
      </c>
      <c r="L616" s="172">
        <v>6</v>
      </c>
      <c r="M616" s="172">
        <v>5</v>
      </c>
      <c r="N616" s="172">
        <v>13</v>
      </c>
      <c r="O616" s="172">
        <v>12</v>
      </c>
      <c r="P616" s="172">
        <v>5</v>
      </c>
      <c r="Q616" s="172">
        <v>5</v>
      </c>
      <c r="R616" s="172">
        <v>7</v>
      </c>
      <c r="S616" s="172">
        <v>8</v>
      </c>
      <c r="T616" s="172">
        <v>7</v>
      </c>
      <c r="U616" s="172">
        <v>18</v>
      </c>
      <c r="V616" s="172">
        <v>14</v>
      </c>
      <c r="W616" s="172">
        <v>10</v>
      </c>
      <c r="X616" s="172">
        <v>12</v>
      </c>
      <c r="Y616" s="172">
        <v>7</v>
      </c>
      <c r="Z616" s="172">
        <v>12</v>
      </c>
      <c r="AA616" s="172">
        <v>11</v>
      </c>
      <c r="AB616" s="172">
        <v>9</v>
      </c>
      <c r="AC616" s="172" t="s">
        <v>108</v>
      </c>
      <c r="AD616" s="172" t="s">
        <v>108</v>
      </c>
      <c r="AE616" s="172" t="s">
        <v>108</v>
      </c>
      <c r="AF616" s="172" t="s">
        <v>108</v>
      </c>
      <c r="AG616" s="178">
        <v>15</v>
      </c>
      <c r="AH616" s="178">
        <v>99</v>
      </c>
      <c r="AI616" s="178">
        <v>51</v>
      </c>
      <c r="AJ616" s="178">
        <v>32</v>
      </c>
      <c r="AK616" s="178">
        <v>9</v>
      </c>
      <c r="AL616" s="182"/>
      <c r="AM616" s="179" t="s">
        <v>1020</v>
      </c>
      <c r="AN616" s="157"/>
    </row>
    <row r="617" spans="1:40" x14ac:dyDescent="0.45">
      <c r="A617" s="157">
        <v>618</v>
      </c>
      <c r="B617" s="180"/>
      <c r="C617" s="181"/>
      <c r="D617" s="169"/>
      <c r="E617" s="182"/>
      <c r="F617" s="176"/>
      <c r="G617" s="184"/>
      <c r="H617" s="183"/>
      <c r="I617" s="172"/>
      <c r="J617" s="172"/>
      <c r="K617" s="177"/>
      <c r="L617" s="172"/>
      <c r="M617" s="172"/>
      <c r="N617" s="172"/>
      <c r="O617" s="172"/>
      <c r="P617" s="172"/>
      <c r="Q617" s="172"/>
      <c r="R617" s="172"/>
      <c r="S617" s="172"/>
      <c r="T617" s="172"/>
      <c r="U617" s="172"/>
      <c r="V617" s="172"/>
      <c r="W617" s="172"/>
      <c r="X617" s="172"/>
      <c r="Y617" s="172"/>
      <c r="Z617" s="172"/>
      <c r="AA617" s="172"/>
      <c r="AB617" s="172"/>
      <c r="AC617" s="172"/>
      <c r="AD617" s="172"/>
      <c r="AE617" s="172"/>
      <c r="AF617" s="172"/>
      <c r="AG617" s="178"/>
      <c r="AH617" s="178"/>
      <c r="AI617" s="178"/>
      <c r="AJ617" s="178"/>
      <c r="AK617" s="178"/>
      <c r="AL617" s="182"/>
      <c r="AM617" s="179"/>
      <c r="AN617" s="157"/>
    </row>
    <row r="618" spans="1:40" x14ac:dyDescent="0.45">
      <c r="A618" s="157">
        <v>619</v>
      </c>
      <c r="B618" s="180"/>
      <c r="C618" s="181"/>
      <c r="D618" s="169"/>
      <c r="E618" s="182" t="s">
        <v>1021</v>
      </c>
      <c r="F618" s="176"/>
      <c r="G618" s="184">
        <f>SUM(G619:G638)</f>
        <v>1762</v>
      </c>
      <c r="H618" s="183">
        <f>SUM(H619:H638)</f>
        <v>4980</v>
      </c>
      <c r="I618" s="183">
        <f>SUM(I619:I638)</f>
        <v>2390</v>
      </c>
      <c r="J618" s="183">
        <f>SUM(J619:J638)</f>
        <v>2590</v>
      </c>
      <c r="K618" s="184">
        <f t="shared" ref="K618:AK618" si="40">SUM(K619:K638)</f>
        <v>110</v>
      </c>
      <c r="L618" s="183">
        <f t="shared" si="40"/>
        <v>159</v>
      </c>
      <c r="M618" s="183">
        <f t="shared" si="40"/>
        <v>212</v>
      </c>
      <c r="N618" s="183">
        <f t="shared" si="40"/>
        <v>236</v>
      </c>
      <c r="O618" s="183">
        <f t="shared" si="40"/>
        <v>167</v>
      </c>
      <c r="P618" s="183">
        <f t="shared" si="40"/>
        <v>152</v>
      </c>
      <c r="Q618" s="183">
        <f t="shared" si="40"/>
        <v>169</v>
      </c>
      <c r="R618" s="183">
        <f t="shared" si="40"/>
        <v>219</v>
      </c>
      <c r="S618" s="183">
        <f t="shared" si="40"/>
        <v>261</v>
      </c>
      <c r="T618" s="183">
        <f t="shared" si="40"/>
        <v>347</v>
      </c>
      <c r="U618" s="183">
        <f t="shared" si="40"/>
        <v>306</v>
      </c>
      <c r="V618" s="183">
        <f t="shared" si="40"/>
        <v>335</v>
      </c>
      <c r="W618" s="183">
        <f t="shared" si="40"/>
        <v>360</v>
      </c>
      <c r="X618" s="183">
        <f t="shared" si="40"/>
        <v>426</v>
      </c>
      <c r="Y618" s="183">
        <f t="shared" si="40"/>
        <v>479</v>
      </c>
      <c r="Z618" s="183">
        <f t="shared" si="40"/>
        <v>391</v>
      </c>
      <c r="AA618" s="183">
        <f t="shared" si="40"/>
        <v>306</v>
      </c>
      <c r="AB618" s="183">
        <f t="shared" si="40"/>
        <v>211</v>
      </c>
      <c r="AC618" s="183">
        <f t="shared" si="40"/>
        <v>97</v>
      </c>
      <c r="AD618" s="183">
        <f t="shared" si="40"/>
        <v>29</v>
      </c>
      <c r="AE618" s="183">
        <f t="shared" si="40"/>
        <v>4</v>
      </c>
      <c r="AF618" s="183">
        <f t="shared" si="40"/>
        <v>4</v>
      </c>
      <c r="AG618" s="184">
        <f t="shared" si="40"/>
        <v>481</v>
      </c>
      <c r="AH618" s="184">
        <f t="shared" si="40"/>
        <v>2552</v>
      </c>
      <c r="AI618" s="184">
        <f t="shared" si="40"/>
        <v>1943</v>
      </c>
      <c r="AJ618" s="184">
        <f t="shared" si="40"/>
        <v>1038</v>
      </c>
      <c r="AK618" s="184">
        <f t="shared" si="40"/>
        <v>341</v>
      </c>
      <c r="AL618" s="182" t="s">
        <v>1021</v>
      </c>
      <c r="AM618" s="179"/>
      <c r="AN618" s="157"/>
    </row>
    <row r="619" spans="1:40" x14ac:dyDescent="0.45">
      <c r="A619" s="157">
        <v>620</v>
      </c>
      <c r="B619" s="180"/>
      <c r="C619" s="181"/>
      <c r="D619" s="169"/>
      <c r="E619" s="182"/>
      <c r="F619" s="176" t="s">
        <v>1022</v>
      </c>
      <c r="G619" s="184">
        <v>585</v>
      </c>
      <c r="H619" s="183">
        <f t="shared" ref="H619:H638" si="41">SUM(K619:AF619)</f>
        <v>1682</v>
      </c>
      <c r="I619" s="172">
        <v>835</v>
      </c>
      <c r="J619" s="172">
        <v>847</v>
      </c>
      <c r="K619" s="177">
        <v>38</v>
      </c>
      <c r="L619" s="172">
        <v>65</v>
      </c>
      <c r="M619" s="172">
        <v>79</v>
      </c>
      <c r="N619" s="172">
        <v>91</v>
      </c>
      <c r="O619" s="172">
        <v>65</v>
      </c>
      <c r="P619" s="172">
        <v>54</v>
      </c>
      <c r="Q619" s="172">
        <v>67</v>
      </c>
      <c r="R619" s="172">
        <v>78</v>
      </c>
      <c r="S619" s="172">
        <v>92</v>
      </c>
      <c r="T619" s="172">
        <v>137</v>
      </c>
      <c r="U619" s="172">
        <v>119</v>
      </c>
      <c r="V619" s="172">
        <v>109</v>
      </c>
      <c r="W619" s="172">
        <v>111</v>
      </c>
      <c r="X619" s="172">
        <v>139</v>
      </c>
      <c r="Y619" s="172">
        <v>155</v>
      </c>
      <c r="Z619" s="172">
        <v>118</v>
      </c>
      <c r="AA619" s="172">
        <v>92</v>
      </c>
      <c r="AB619" s="172">
        <v>47</v>
      </c>
      <c r="AC619" s="172">
        <v>22</v>
      </c>
      <c r="AD619" s="172">
        <v>3</v>
      </c>
      <c r="AE619" s="172">
        <v>1</v>
      </c>
      <c r="AF619" s="172" t="s">
        <v>108</v>
      </c>
      <c r="AG619" s="178">
        <v>182</v>
      </c>
      <c r="AH619" s="178">
        <v>923</v>
      </c>
      <c r="AI619" s="178">
        <v>577</v>
      </c>
      <c r="AJ619" s="178">
        <v>283</v>
      </c>
      <c r="AK619" s="178">
        <v>73</v>
      </c>
      <c r="AL619" s="182"/>
      <c r="AM619" s="179" t="s">
        <v>1022</v>
      </c>
      <c r="AN619" s="157"/>
    </row>
    <row r="620" spans="1:40" x14ac:dyDescent="0.45">
      <c r="A620" s="157">
        <v>621</v>
      </c>
      <c r="B620" s="180"/>
      <c r="C620" s="181"/>
      <c r="D620" s="169"/>
      <c r="E620" s="182"/>
      <c r="F620" s="176" t="s">
        <v>1023</v>
      </c>
      <c r="G620" s="184">
        <v>70</v>
      </c>
      <c r="H620" s="183">
        <f t="shared" si="41"/>
        <v>154</v>
      </c>
      <c r="I620" s="172">
        <v>48</v>
      </c>
      <c r="J620" s="172">
        <v>106</v>
      </c>
      <c r="K620" s="177">
        <v>1</v>
      </c>
      <c r="L620" s="172">
        <v>1</v>
      </c>
      <c r="M620" s="172">
        <v>2</v>
      </c>
      <c r="N620" s="172">
        <v>3</v>
      </c>
      <c r="O620" s="172">
        <v>17</v>
      </c>
      <c r="P620" s="172">
        <v>7</v>
      </c>
      <c r="Q620" s="172">
        <v>13</v>
      </c>
      <c r="R620" s="172">
        <v>11</v>
      </c>
      <c r="S620" s="172">
        <v>14</v>
      </c>
      <c r="T620" s="172">
        <v>5</v>
      </c>
      <c r="U620" s="172">
        <v>4</v>
      </c>
      <c r="V620" s="172">
        <v>10</v>
      </c>
      <c r="W620" s="172">
        <v>5</v>
      </c>
      <c r="X620" s="172">
        <v>8</v>
      </c>
      <c r="Y620" s="172">
        <v>14</v>
      </c>
      <c r="Z620" s="172">
        <v>14</v>
      </c>
      <c r="AA620" s="172">
        <v>11</v>
      </c>
      <c r="AB620" s="172">
        <v>8</v>
      </c>
      <c r="AC620" s="172">
        <v>3</v>
      </c>
      <c r="AD620" s="172">
        <v>3</v>
      </c>
      <c r="AE620" s="172" t="s">
        <v>108</v>
      </c>
      <c r="AF620" s="172" t="s">
        <v>108</v>
      </c>
      <c r="AG620" s="178">
        <v>4</v>
      </c>
      <c r="AH620" s="178">
        <v>89</v>
      </c>
      <c r="AI620" s="178">
        <v>61</v>
      </c>
      <c r="AJ620" s="178">
        <v>39</v>
      </c>
      <c r="AK620" s="178">
        <v>14</v>
      </c>
      <c r="AL620" s="182"/>
      <c r="AM620" s="179" t="s">
        <v>1023</v>
      </c>
      <c r="AN620" s="157"/>
    </row>
    <row r="621" spans="1:40" x14ac:dyDescent="0.45">
      <c r="A621" s="157">
        <v>622</v>
      </c>
      <c r="B621" s="180"/>
      <c r="C621" s="181"/>
      <c r="D621" s="169"/>
      <c r="E621" s="182"/>
      <c r="F621" s="176" t="s">
        <v>1024</v>
      </c>
      <c r="G621" s="184">
        <v>180</v>
      </c>
      <c r="H621" s="183">
        <f t="shared" si="41"/>
        <v>534</v>
      </c>
      <c r="I621" s="172">
        <v>251</v>
      </c>
      <c r="J621" s="172">
        <v>283</v>
      </c>
      <c r="K621" s="177">
        <v>19</v>
      </c>
      <c r="L621" s="172">
        <v>20</v>
      </c>
      <c r="M621" s="172">
        <v>26</v>
      </c>
      <c r="N621" s="172">
        <v>33</v>
      </c>
      <c r="O621" s="172">
        <v>15</v>
      </c>
      <c r="P621" s="172">
        <v>25</v>
      </c>
      <c r="Q621" s="172">
        <v>20</v>
      </c>
      <c r="R621" s="172">
        <v>19</v>
      </c>
      <c r="S621" s="172">
        <v>27</v>
      </c>
      <c r="T621" s="172">
        <v>44</v>
      </c>
      <c r="U621" s="172">
        <v>35</v>
      </c>
      <c r="V621" s="172">
        <v>32</v>
      </c>
      <c r="W621" s="172">
        <v>30</v>
      </c>
      <c r="X621" s="172">
        <v>36</v>
      </c>
      <c r="Y621" s="172">
        <v>50</v>
      </c>
      <c r="Z621" s="172">
        <v>34</v>
      </c>
      <c r="AA621" s="172">
        <v>33</v>
      </c>
      <c r="AB621" s="172">
        <v>22</v>
      </c>
      <c r="AC621" s="172">
        <v>11</v>
      </c>
      <c r="AD621" s="172">
        <v>3</v>
      </c>
      <c r="AE621" s="172" t="s">
        <v>108</v>
      </c>
      <c r="AF621" s="172" t="s">
        <v>108</v>
      </c>
      <c r="AG621" s="178">
        <v>65</v>
      </c>
      <c r="AH621" s="178">
        <v>280</v>
      </c>
      <c r="AI621" s="178">
        <v>189</v>
      </c>
      <c r="AJ621" s="178">
        <v>103</v>
      </c>
      <c r="AK621" s="178">
        <v>36</v>
      </c>
      <c r="AL621" s="182"/>
      <c r="AM621" s="179" t="s">
        <v>1024</v>
      </c>
      <c r="AN621" s="157"/>
    </row>
    <row r="622" spans="1:40" x14ac:dyDescent="0.45">
      <c r="A622" s="157">
        <v>623</v>
      </c>
      <c r="B622" s="180"/>
      <c r="C622" s="181"/>
      <c r="D622" s="169"/>
      <c r="E622" s="182"/>
      <c r="F622" s="176" t="s">
        <v>1025</v>
      </c>
      <c r="G622" s="184">
        <v>31</v>
      </c>
      <c r="H622" s="183">
        <f t="shared" si="41"/>
        <v>87</v>
      </c>
      <c r="I622" s="172">
        <v>42</v>
      </c>
      <c r="J622" s="172">
        <v>45</v>
      </c>
      <c r="K622" s="177" t="s">
        <v>108</v>
      </c>
      <c r="L622" s="172">
        <v>1</v>
      </c>
      <c r="M622" s="172">
        <v>5</v>
      </c>
      <c r="N622" s="172">
        <v>5</v>
      </c>
      <c r="O622" s="172">
        <v>1</v>
      </c>
      <c r="P622" s="172">
        <v>4</v>
      </c>
      <c r="Q622" s="172">
        <v>1</v>
      </c>
      <c r="R622" s="172">
        <v>1</v>
      </c>
      <c r="S622" s="172">
        <v>6</v>
      </c>
      <c r="T622" s="172">
        <v>4</v>
      </c>
      <c r="U622" s="172">
        <v>6</v>
      </c>
      <c r="V622" s="172">
        <v>11</v>
      </c>
      <c r="W622" s="172">
        <v>3</v>
      </c>
      <c r="X622" s="172">
        <v>12</v>
      </c>
      <c r="Y622" s="172">
        <v>9</v>
      </c>
      <c r="Z622" s="172">
        <v>6</v>
      </c>
      <c r="AA622" s="172">
        <v>6</v>
      </c>
      <c r="AB622" s="172">
        <v>4</v>
      </c>
      <c r="AC622" s="172">
        <v>2</v>
      </c>
      <c r="AD622" s="172" t="s">
        <v>108</v>
      </c>
      <c r="AE622" s="172" t="s">
        <v>108</v>
      </c>
      <c r="AF622" s="172" t="s">
        <v>108</v>
      </c>
      <c r="AG622" s="178">
        <v>6</v>
      </c>
      <c r="AH622" s="178">
        <v>42</v>
      </c>
      <c r="AI622" s="178">
        <v>39</v>
      </c>
      <c r="AJ622" s="178">
        <v>18</v>
      </c>
      <c r="AK622" s="178">
        <v>6</v>
      </c>
      <c r="AL622" s="182"/>
      <c r="AM622" s="179" t="s">
        <v>1025</v>
      </c>
      <c r="AN622" s="157"/>
    </row>
    <row r="623" spans="1:40" x14ac:dyDescent="0.45">
      <c r="A623" s="157">
        <v>624</v>
      </c>
      <c r="B623" s="180"/>
      <c r="C623" s="181"/>
      <c r="D623" s="169"/>
      <c r="E623" s="182"/>
      <c r="F623" s="176" t="s">
        <v>1026</v>
      </c>
      <c r="G623" s="184">
        <v>22</v>
      </c>
      <c r="H623" s="183">
        <f t="shared" si="41"/>
        <v>61</v>
      </c>
      <c r="I623" s="172">
        <v>31</v>
      </c>
      <c r="J623" s="172">
        <v>30</v>
      </c>
      <c r="K623" s="177">
        <v>1</v>
      </c>
      <c r="L623" s="172" t="s">
        <v>108</v>
      </c>
      <c r="M623" s="172">
        <v>1</v>
      </c>
      <c r="N623" s="172">
        <v>3</v>
      </c>
      <c r="O623" s="172">
        <v>1</v>
      </c>
      <c r="P623" s="172">
        <v>2</v>
      </c>
      <c r="Q623" s="172">
        <v>1</v>
      </c>
      <c r="R623" s="172">
        <v>2</v>
      </c>
      <c r="S623" s="172">
        <v>4</v>
      </c>
      <c r="T623" s="172">
        <v>5</v>
      </c>
      <c r="U623" s="172">
        <v>1</v>
      </c>
      <c r="V623" s="172">
        <v>5</v>
      </c>
      <c r="W623" s="172">
        <v>6</v>
      </c>
      <c r="X623" s="172">
        <v>8</v>
      </c>
      <c r="Y623" s="172">
        <v>5</v>
      </c>
      <c r="Z623" s="172">
        <v>8</v>
      </c>
      <c r="AA623" s="172">
        <v>3</v>
      </c>
      <c r="AB623" s="172">
        <v>4</v>
      </c>
      <c r="AC623" s="172">
        <v>1</v>
      </c>
      <c r="AD623" s="172" t="s">
        <v>108</v>
      </c>
      <c r="AE623" s="172" t="s">
        <v>108</v>
      </c>
      <c r="AF623" s="172" t="s">
        <v>108</v>
      </c>
      <c r="AG623" s="178">
        <v>2</v>
      </c>
      <c r="AH623" s="178">
        <v>30</v>
      </c>
      <c r="AI623" s="178">
        <v>29</v>
      </c>
      <c r="AJ623" s="178">
        <v>16</v>
      </c>
      <c r="AK623" s="178">
        <v>5</v>
      </c>
      <c r="AL623" s="182"/>
      <c r="AM623" s="179" t="s">
        <v>1026</v>
      </c>
      <c r="AN623" s="157"/>
    </row>
    <row r="624" spans="1:40" x14ac:dyDescent="0.45">
      <c r="A624" s="157">
        <v>625</v>
      </c>
      <c r="B624" s="180"/>
      <c r="C624" s="181"/>
      <c r="D624" s="169"/>
      <c r="E624" s="182"/>
      <c r="F624" s="176" t="s">
        <v>1027</v>
      </c>
      <c r="G624" s="184">
        <v>45</v>
      </c>
      <c r="H624" s="183">
        <f t="shared" si="41"/>
        <v>112</v>
      </c>
      <c r="I624" s="172">
        <v>56</v>
      </c>
      <c r="J624" s="172">
        <v>56</v>
      </c>
      <c r="K624" s="177">
        <v>5</v>
      </c>
      <c r="L624" s="172">
        <v>5</v>
      </c>
      <c r="M624" s="172">
        <v>1</v>
      </c>
      <c r="N624" s="172" t="s">
        <v>108</v>
      </c>
      <c r="O624" s="172">
        <v>2</v>
      </c>
      <c r="P624" s="172">
        <v>4</v>
      </c>
      <c r="Q624" s="172">
        <v>4</v>
      </c>
      <c r="R624" s="172">
        <v>4</v>
      </c>
      <c r="S624" s="172">
        <v>4</v>
      </c>
      <c r="T624" s="172">
        <v>5</v>
      </c>
      <c r="U624" s="172">
        <v>1</v>
      </c>
      <c r="V624" s="172">
        <v>8</v>
      </c>
      <c r="W624" s="172">
        <v>10</v>
      </c>
      <c r="X624" s="172">
        <v>20</v>
      </c>
      <c r="Y624" s="172">
        <v>9</v>
      </c>
      <c r="Z624" s="172">
        <v>11</v>
      </c>
      <c r="AA624" s="172">
        <v>9</v>
      </c>
      <c r="AB624" s="172">
        <v>8</v>
      </c>
      <c r="AC624" s="172">
        <v>2</v>
      </c>
      <c r="AD624" s="172" t="s">
        <v>108</v>
      </c>
      <c r="AE624" s="172" t="s">
        <v>108</v>
      </c>
      <c r="AF624" s="172" t="s">
        <v>108</v>
      </c>
      <c r="AG624" s="178">
        <v>11</v>
      </c>
      <c r="AH624" s="178">
        <v>42</v>
      </c>
      <c r="AI624" s="178">
        <v>59</v>
      </c>
      <c r="AJ624" s="178">
        <v>30</v>
      </c>
      <c r="AK624" s="178">
        <v>10</v>
      </c>
      <c r="AL624" s="182"/>
      <c r="AM624" s="179" t="s">
        <v>1027</v>
      </c>
      <c r="AN624" s="157"/>
    </row>
    <row r="625" spans="1:40" x14ac:dyDescent="0.45">
      <c r="A625" s="157">
        <v>626</v>
      </c>
      <c r="B625" s="180"/>
      <c r="C625" s="181"/>
      <c r="D625" s="169"/>
      <c r="E625" s="182"/>
      <c r="F625" s="176" t="s">
        <v>1028</v>
      </c>
      <c r="G625" s="184">
        <v>62</v>
      </c>
      <c r="H625" s="183">
        <f t="shared" si="41"/>
        <v>196</v>
      </c>
      <c r="I625" s="172">
        <v>97</v>
      </c>
      <c r="J625" s="172">
        <v>99</v>
      </c>
      <c r="K625" s="177">
        <v>4</v>
      </c>
      <c r="L625" s="172">
        <v>8</v>
      </c>
      <c r="M625" s="172">
        <v>14</v>
      </c>
      <c r="N625" s="172">
        <v>10</v>
      </c>
      <c r="O625" s="172">
        <v>2</v>
      </c>
      <c r="P625" s="172">
        <v>3</v>
      </c>
      <c r="Q625" s="172">
        <v>6</v>
      </c>
      <c r="R625" s="172">
        <v>12</v>
      </c>
      <c r="S625" s="172">
        <v>11</v>
      </c>
      <c r="T625" s="172">
        <v>12</v>
      </c>
      <c r="U625" s="172">
        <v>10</v>
      </c>
      <c r="V625" s="172">
        <v>11</v>
      </c>
      <c r="W625" s="172">
        <v>20</v>
      </c>
      <c r="X625" s="172">
        <v>19</v>
      </c>
      <c r="Y625" s="172">
        <v>13</v>
      </c>
      <c r="Z625" s="172">
        <v>12</v>
      </c>
      <c r="AA625" s="172">
        <v>11</v>
      </c>
      <c r="AB625" s="172">
        <v>13</v>
      </c>
      <c r="AC625" s="172">
        <v>4</v>
      </c>
      <c r="AD625" s="172">
        <v>1</v>
      </c>
      <c r="AE625" s="172" t="s">
        <v>108</v>
      </c>
      <c r="AF625" s="172" t="s">
        <v>108</v>
      </c>
      <c r="AG625" s="178">
        <v>26</v>
      </c>
      <c r="AH625" s="178">
        <v>97</v>
      </c>
      <c r="AI625" s="178">
        <v>73</v>
      </c>
      <c r="AJ625" s="178">
        <v>41</v>
      </c>
      <c r="AK625" s="178">
        <v>18</v>
      </c>
      <c r="AL625" s="182"/>
      <c r="AM625" s="179" t="s">
        <v>1028</v>
      </c>
      <c r="AN625" s="157"/>
    </row>
    <row r="626" spans="1:40" x14ac:dyDescent="0.45">
      <c r="A626" s="157">
        <v>627</v>
      </c>
      <c r="B626" s="180"/>
      <c r="C626" s="181"/>
      <c r="D626" s="169"/>
      <c r="E626" s="182"/>
      <c r="F626" s="176" t="s">
        <v>1029</v>
      </c>
      <c r="G626" s="184">
        <v>64</v>
      </c>
      <c r="H626" s="183">
        <f t="shared" si="41"/>
        <v>181</v>
      </c>
      <c r="I626" s="172">
        <v>82</v>
      </c>
      <c r="J626" s="172">
        <v>99</v>
      </c>
      <c r="K626" s="177">
        <v>2</v>
      </c>
      <c r="L626" s="172">
        <v>10</v>
      </c>
      <c r="M626" s="172">
        <v>11</v>
      </c>
      <c r="N626" s="172">
        <v>10</v>
      </c>
      <c r="O626" s="172">
        <v>1</v>
      </c>
      <c r="P626" s="172">
        <v>4</v>
      </c>
      <c r="Q626" s="172">
        <v>2</v>
      </c>
      <c r="R626" s="172">
        <v>6</v>
      </c>
      <c r="S626" s="172">
        <v>12</v>
      </c>
      <c r="T626" s="172">
        <v>13</v>
      </c>
      <c r="U626" s="172">
        <v>12</v>
      </c>
      <c r="V626" s="172">
        <v>11</v>
      </c>
      <c r="W626" s="172">
        <v>17</v>
      </c>
      <c r="X626" s="172">
        <v>14</v>
      </c>
      <c r="Y626" s="172">
        <v>21</v>
      </c>
      <c r="Z626" s="172">
        <v>19</v>
      </c>
      <c r="AA626" s="172">
        <v>10</v>
      </c>
      <c r="AB626" s="172">
        <v>5</v>
      </c>
      <c r="AC626" s="172" t="s">
        <v>108</v>
      </c>
      <c r="AD626" s="172">
        <v>1</v>
      </c>
      <c r="AE626" s="172" t="s">
        <v>108</v>
      </c>
      <c r="AF626" s="172" t="s">
        <v>108</v>
      </c>
      <c r="AG626" s="178">
        <v>23</v>
      </c>
      <c r="AH626" s="178">
        <v>88</v>
      </c>
      <c r="AI626" s="178">
        <v>70</v>
      </c>
      <c r="AJ626" s="178">
        <v>35</v>
      </c>
      <c r="AK626" s="178">
        <v>6</v>
      </c>
      <c r="AL626" s="182"/>
      <c r="AM626" s="179" t="s">
        <v>1029</v>
      </c>
      <c r="AN626" s="157"/>
    </row>
    <row r="627" spans="1:40" x14ac:dyDescent="0.45">
      <c r="A627" s="157">
        <v>628</v>
      </c>
      <c r="B627" s="180"/>
      <c r="C627" s="181"/>
      <c r="D627" s="169"/>
      <c r="E627" s="182"/>
      <c r="F627" s="176" t="s">
        <v>1030</v>
      </c>
      <c r="G627" s="184">
        <v>38</v>
      </c>
      <c r="H627" s="183">
        <f t="shared" si="41"/>
        <v>146</v>
      </c>
      <c r="I627" s="172">
        <v>77</v>
      </c>
      <c r="J627" s="172">
        <v>69</v>
      </c>
      <c r="K627" s="177">
        <v>2</v>
      </c>
      <c r="L627" s="172">
        <v>4</v>
      </c>
      <c r="M627" s="172">
        <v>6</v>
      </c>
      <c r="N627" s="172">
        <v>3</v>
      </c>
      <c r="O627" s="172">
        <v>2</v>
      </c>
      <c r="P627" s="172">
        <v>2</v>
      </c>
      <c r="Q627" s="172">
        <v>1</v>
      </c>
      <c r="R627" s="172">
        <v>10</v>
      </c>
      <c r="S627" s="172">
        <v>11</v>
      </c>
      <c r="T627" s="172">
        <v>15</v>
      </c>
      <c r="U627" s="172">
        <v>14</v>
      </c>
      <c r="V627" s="172">
        <v>10</v>
      </c>
      <c r="W627" s="172">
        <v>12</v>
      </c>
      <c r="X627" s="172">
        <v>10</v>
      </c>
      <c r="Y627" s="172">
        <v>18</v>
      </c>
      <c r="Z627" s="172">
        <v>13</v>
      </c>
      <c r="AA627" s="172">
        <v>6</v>
      </c>
      <c r="AB627" s="172">
        <v>5</v>
      </c>
      <c r="AC627" s="172" t="s">
        <v>108</v>
      </c>
      <c r="AD627" s="172">
        <v>2</v>
      </c>
      <c r="AE627" s="172" t="s">
        <v>108</v>
      </c>
      <c r="AF627" s="172" t="s">
        <v>108</v>
      </c>
      <c r="AG627" s="178">
        <v>12</v>
      </c>
      <c r="AH627" s="178">
        <v>80</v>
      </c>
      <c r="AI627" s="178">
        <v>54</v>
      </c>
      <c r="AJ627" s="178">
        <v>26</v>
      </c>
      <c r="AK627" s="178">
        <v>7</v>
      </c>
      <c r="AL627" s="182"/>
      <c r="AM627" s="179" t="s">
        <v>1030</v>
      </c>
      <c r="AN627" s="157"/>
    </row>
    <row r="628" spans="1:40" x14ac:dyDescent="0.45">
      <c r="A628" s="157">
        <v>629</v>
      </c>
      <c r="B628" s="180"/>
      <c r="C628" s="181"/>
      <c r="D628" s="169"/>
      <c r="E628" s="182"/>
      <c r="F628" s="176" t="s">
        <v>1031</v>
      </c>
      <c r="G628" s="184">
        <v>49</v>
      </c>
      <c r="H628" s="183">
        <f t="shared" si="41"/>
        <v>147</v>
      </c>
      <c r="I628" s="172">
        <v>70</v>
      </c>
      <c r="J628" s="172">
        <v>77</v>
      </c>
      <c r="K628" s="177">
        <v>3</v>
      </c>
      <c r="L628" s="172">
        <v>3</v>
      </c>
      <c r="M628" s="172">
        <v>6</v>
      </c>
      <c r="N628" s="172">
        <v>7</v>
      </c>
      <c r="O628" s="172">
        <v>11</v>
      </c>
      <c r="P628" s="172">
        <v>4</v>
      </c>
      <c r="Q628" s="172">
        <v>4</v>
      </c>
      <c r="R628" s="172">
        <v>5</v>
      </c>
      <c r="S628" s="172">
        <v>3</v>
      </c>
      <c r="T628" s="172">
        <v>13</v>
      </c>
      <c r="U628" s="172">
        <v>9</v>
      </c>
      <c r="V628" s="172">
        <v>17</v>
      </c>
      <c r="W628" s="172">
        <v>14</v>
      </c>
      <c r="X628" s="172">
        <v>10</v>
      </c>
      <c r="Y628" s="172">
        <v>8</v>
      </c>
      <c r="Z628" s="172">
        <v>13</v>
      </c>
      <c r="AA628" s="172">
        <v>9</v>
      </c>
      <c r="AB628" s="172">
        <v>7</v>
      </c>
      <c r="AC628" s="172" t="s">
        <v>108</v>
      </c>
      <c r="AD628" s="172">
        <v>1</v>
      </c>
      <c r="AE628" s="172" t="s">
        <v>108</v>
      </c>
      <c r="AF628" s="172" t="s">
        <v>108</v>
      </c>
      <c r="AG628" s="178">
        <v>12</v>
      </c>
      <c r="AH628" s="178">
        <v>87</v>
      </c>
      <c r="AI628" s="178">
        <v>48</v>
      </c>
      <c r="AJ628" s="178">
        <v>30</v>
      </c>
      <c r="AK628" s="178">
        <v>8</v>
      </c>
      <c r="AL628" s="182"/>
      <c r="AM628" s="179" t="s">
        <v>1031</v>
      </c>
      <c r="AN628" s="157"/>
    </row>
    <row r="629" spans="1:40" x14ac:dyDescent="0.45">
      <c r="A629" s="157">
        <v>630</v>
      </c>
      <c r="B629" s="180"/>
      <c r="C629" s="181"/>
      <c r="D629" s="169"/>
      <c r="E629" s="182"/>
      <c r="F629" s="176" t="s">
        <v>1032</v>
      </c>
      <c r="G629" s="184">
        <v>72</v>
      </c>
      <c r="H629" s="183">
        <f t="shared" si="41"/>
        <v>249</v>
      </c>
      <c r="I629" s="172">
        <v>119</v>
      </c>
      <c r="J629" s="172">
        <v>130</v>
      </c>
      <c r="K629" s="177">
        <v>3</v>
      </c>
      <c r="L629" s="172">
        <v>5</v>
      </c>
      <c r="M629" s="172">
        <v>9</v>
      </c>
      <c r="N629" s="172">
        <v>10</v>
      </c>
      <c r="O629" s="172">
        <v>8</v>
      </c>
      <c r="P629" s="172">
        <v>6</v>
      </c>
      <c r="Q629" s="172">
        <v>5</v>
      </c>
      <c r="R629" s="172">
        <v>9</v>
      </c>
      <c r="S629" s="172">
        <v>7</v>
      </c>
      <c r="T629" s="172">
        <v>15</v>
      </c>
      <c r="U629" s="172">
        <v>19</v>
      </c>
      <c r="V629" s="172">
        <v>14</v>
      </c>
      <c r="W629" s="172">
        <v>18</v>
      </c>
      <c r="X629" s="172">
        <v>17</v>
      </c>
      <c r="Y629" s="172">
        <v>25</v>
      </c>
      <c r="Z629" s="172">
        <v>24</v>
      </c>
      <c r="AA629" s="172">
        <v>19</v>
      </c>
      <c r="AB629" s="172">
        <v>18</v>
      </c>
      <c r="AC629" s="172">
        <v>11</v>
      </c>
      <c r="AD629" s="172">
        <v>5</v>
      </c>
      <c r="AE629" s="172">
        <v>2</v>
      </c>
      <c r="AF629" s="172" t="s">
        <v>108</v>
      </c>
      <c r="AG629" s="178">
        <v>17</v>
      </c>
      <c r="AH629" s="178">
        <v>111</v>
      </c>
      <c r="AI629" s="178">
        <v>121</v>
      </c>
      <c r="AJ629" s="178">
        <v>79</v>
      </c>
      <c r="AK629" s="178">
        <v>36</v>
      </c>
      <c r="AL629" s="182"/>
      <c r="AM629" s="179" t="s">
        <v>1032</v>
      </c>
      <c r="AN629" s="157"/>
    </row>
    <row r="630" spans="1:40" x14ac:dyDescent="0.45">
      <c r="A630" s="157">
        <v>631</v>
      </c>
      <c r="B630" s="180"/>
      <c r="C630" s="181"/>
      <c r="D630" s="169"/>
      <c r="E630" s="182"/>
      <c r="F630" s="176" t="s">
        <v>1033</v>
      </c>
      <c r="G630" s="184">
        <v>30</v>
      </c>
      <c r="H630" s="183">
        <f t="shared" si="41"/>
        <v>69</v>
      </c>
      <c r="I630" s="172">
        <v>32</v>
      </c>
      <c r="J630" s="172">
        <v>37</v>
      </c>
      <c r="K630" s="177" t="s">
        <v>108</v>
      </c>
      <c r="L630" s="172" t="s">
        <v>108</v>
      </c>
      <c r="M630" s="172">
        <v>4</v>
      </c>
      <c r="N630" s="172">
        <v>3</v>
      </c>
      <c r="O630" s="172">
        <v>1</v>
      </c>
      <c r="P630" s="172">
        <v>1</v>
      </c>
      <c r="Q630" s="172" t="s">
        <v>108</v>
      </c>
      <c r="R630" s="172" t="s">
        <v>108</v>
      </c>
      <c r="S630" s="172">
        <v>1</v>
      </c>
      <c r="T630" s="172">
        <v>6</v>
      </c>
      <c r="U630" s="172">
        <v>6</v>
      </c>
      <c r="V630" s="172">
        <v>6</v>
      </c>
      <c r="W630" s="172">
        <v>7</v>
      </c>
      <c r="X630" s="172">
        <v>9</v>
      </c>
      <c r="Y630" s="172">
        <v>5</v>
      </c>
      <c r="Z630" s="172">
        <v>6</v>
      </c>
      <c r="AA630" s="172">
        <v>9</v>
      </c>
      <c r="AB630" s="172">
        <v>3</v>
      </c>
      <c r="AC630" s="172">
        <v>2</v>
      </c>
      <c r="AD630" s="172" t="s">
        <v>108</v>
      </c>
      <c r="AE630" s="172" t="s">
        <v>108</v>
      </c>
      <c r="AF630" s="172" t="s">
        <v>108</v>
      </c>
      <c r="AG630" s="178">
        <v>4</v>
      </c>
      <c r="AH630" s="178">
        <v>31</v>
      </c>
      <c r="AI630" s="178">
        <v>34</v>
      </c>
      <c r="AJ630" s="178">
        <v>20</v>
      </c>
      <c r="AK630" s="178">
        <v>5</v>
      </c>
      <c r="AL630" s="182"/>
      <c r="AM630" s="179" t="s">
        <v>1033</v>
      </c>
      <c r="AN630" s="157"/>
    </row>
    <row r="631" spans="1:40" x14ac:dyDescent="0.45">
      <c r="A631" s="157">
        <v>632</v>
      </c>
      <c r="B631" s="180"/>
      <c r="C631" s="181"/>
      <c r="D631" s="169"/>
      <c r="E631" s="182"/>
      <c r="F631" s="176" t="s">
        <v>1034</v>
      </c>
      <c r="G631" s="184">
        <v>101</v>
      </c>
      <c r="H631" s="183">
        <f t="shared" si="41"/>
        <v>293</v>
      </c>
      <c r="I631" s="172">
        <v>152</v>
      </c>
      <c r="J631" s="172">
        <v>141</v>
      </c>
      <c r="K631" s="177">
        <v>6</v>
      </c>
      <c r="L631" s="172">
        <v>5</v>
      </c>
      <c r="M631" s="172">
        <v>13</v>
      </c>
      <c r="N631" s="172">
        <v>17</v>
      </c>
      <c r="O631" s="172">
        <v>9</v>
      </c>
      <c r="P631" s="172">
        <v>8</v>
      </c>
      <c r="Q631" s="172">
        <v>12</v>
      </c>
      <c r="R631" s="172">
        <v>10</v>
      </c>
      <c r="S631" s="172">
        <v>12</v>
      </c>
      <c r="T631" s="172">
        <v>19</v>
      </c>
      <c r="U631" s="172">
        <v>18</v>
      </c>
      <c r="V631" s="172">
        <v>23</v>
      </c>
      <c r="W631" s="172">
        <v>24</v>
      </c>
      <c r="X631" s="172">
        <v>26</v>
      </c>
      <c r="Y631" s="172">
        <v>28</v>
      </c>
      <c r="Z631" s="172">
        <v>23</v>
      </c>
      <c r="AA631" s="172">
        <v>21</v>
      </c>
      <c r="AB631" s="172">
        <v>12</v>
      </c>
      <c r="AC631" s="172">
        <v>5</v>
      </c>
      <c r="AD631" s="172">
        <v>2</v>
      </c>
      <c r="AE631" s="172" t="s">
        <v>108</v>
      </c>
      <c r="AF631" s="172" t="s">
        <v>108</v>
      </c>
      <c r="AG631" s="178">
        <v>24</v>
      </c>
      <c r="AH631" s="178">
        <v>152</v>
      </c>
      <c r="AI631" s="178">
        <v>117</v>
      </c>
      <c r="AJ631" s="178">
        <v>63</v>
      </c>
      <c r="AK631" s="178">
        <v>19</v>
      </c>
      <c r="AL631" s="182"/>
      <c r="AM631" s="179" t="s">
        <v>1034</v>
      </c>
      <c r="AN631" s="157"/>
    </row>
    <row r="632" spans="1:40" x14ac:dyDescent="0.45">
      <c r="A632" s="157">
        <v>633</v>
      </c>
      <c r="B632" s="180"/>
      <c r="C632" s="181"/>
      <c r="D632" s="169"/>
      <c r="E632" s="182"/>
      <c r="F632" s="176" t="s">
        <v>1035</v>
      </c>
      <c r="G632" s="184">
        <v>37</v>
      </c>
      <c r="H632" s="183">
        <f t="shared" si="41"/>
        <v>85</v>
      </c>
      <c r="I632" s="172">
        <v>33</v>
      </c>
      <c r="J632" s="172">
        <v>52</v>
      </c>
      <c r="K632" s="177">
        <v>2</v>
      </c>
      <c r="L632" s="172">
        <v>2</v>
      </c>
      <c r="M632" s="172">
        <v>3</v>
      </c>
      <c r="N632" s="172">
        <v>3</v>
      </c>
      <c r="O632" s="172">
        <v>2</v>
      </c>
      <c r="P632" s="172">
        <v>5</v>
      </c>
      <c r="Q632" s="172">
        <v>3</v>
      </c>
      <c r="R632" s="172">
        <v>4</v>
      </c>
      <c r="S632" s="172">
        <v>2</v>
      </c>
      <c r="T632" s="172">
        <v>7</v>
      </c>
      <c r="U632" s="172">
        <v>1</v>
      </c>
      <c r="V632" s="172">
        <v>2</v>
      </c>
      <c r="W632" s="172">
        <v>11</v>
      </c>
      <c r="X632" s="172">
        <v>8</v>
      </c>
      <c r="Y632" s="172">
        <v>8</v>
      </c>
      <c r="Z632" s="172">
        <v>8</v>
      </c>
      <c r="AA632" s="172">
        <v>5</v>
      </c>
      <c r="AB632" s="172">
        <v>5</v>
      </c>
      <c r="AC632" s="172">
        <v>4</v>
      </c>
      <c r="AD632" s="172" t="s">
        <v>108</v>
      </c>
      <c r="AE632" s="172" t="s">
        <v>108</v>
      </c>
      <c r="AF632" s="172" t="s">
        <v>108</v>
      </c>
      <c r="AG632" s="178">
        <v>7</v>
      </c>
      <c r="AH632" s="178">
        <v>40</v>
      </c>
      <c r="AI632" s="178">
        <v>38</v>
      </c>
      <c r="AJ632" s="178">
        <v>22</v>
      </c>
      <c r="AK632" s="178">
        <v>9</v>
      </c>
      <c r="AL632" s="182"/>
      <c r="AM632" s="179" t="s">
        <v>1035</v>
      </c>
      <c r="AN632" s="157"/>
    </row>
    <row r="633" spans="1:40" x14ac:dyDescent="0.45">
      <c r="A633" s="157">
        <v>634</v>
      </c>
      <c r="B633" s="180"/>
      <c r="C633" s="181"/>
      <c r="D633" s="169"/>
      <c r="E633" s="182"/>
      <c r="F633" s="176" t="s">
        <v>1036</v>
      </c>
      <c r="G633" s="184">
        <v>34</v>
      </c>
      <c r="H633" s="183">
        <f t="shared" si="41"/>
        <v>73</v>
      </c>
      <c r="I633" s="172">
        <v>33</v>
      </c>
      <c r="J633" s="172">
        <v>40</v>
      </c>
      <c r="K633" s="177">
        <v>3</v>
      </c>
      <c r="L633" s="172">
        <v>3</v>
      </c>
      <c r="M633" s="172" t="s">
        <v>108</v>
      </c>
      <c r="N633" s="172" t="s">
        <v>108</v>
      </c>
      <c r="O633" s="172">
        <v>1</v>
      </c>
      <c r="P633" s="172">
        <v>2</v>
      </c>
      <c r="Q633" s="172">
        <v>3</v>
      </c>
      <c r="R633" s="172">
        <v>3</v>
      </c>
      <c r="S633" s="172">
        <v>1</v>
      </c>
      <c r="T633" s="172" t="s">
        <v>108</v>
      </c>
      <c r="U633" s="172">
        <v>3</v>
      </c>
      <c r="V633" s="172">
        <v>13</v>
      </c>
      <c r="W633" s="172">
        <v>4</v>
      </c>
      <c r="X633" s="172">
        <v>4</v>
      </c>
      <c r="Y633" s="172">
        <v>5</v>
      </c>
      <c r="Z633" s="172">
        <v>7</v>
      </c>
      <c r="AA633" s="172">
        <v>6</v>
      </c>
      <c r="AB633" s="172">
        <v>8</v>
      </c>
      <c r="AC633" s="172">
        <v>5</v>
      </c>
      <c r="AD633" s="172">
        <v>2</v>
      </c>
      <c r="AE633" s="172" t="s">
        <v>108</v>
      </c>
      <c r="AF633" s="172" t="s">
        <v>108</v>
      </c>
      <c r="AG633" s="178">
        <v>6</v>
      </c>
      <c r="AH633" s="178">
        <v>30</v>
      </c>
      <c r="AI633" s="178">
        <v>37</v>
      </c>
      <c r="AJ633" s="178">
        <v>28</v>
      </c>
      <c r="AK633" s="178">
        <v>15</v>
      </c>
      <c r="AL633" s="182"/>
      <c r="AM633" s="179" t="s">
        <v>1036</v>
      </c>
      <c r="AN633" s="157"/>
    </row>
    <row r="634" spans="1:40" x14ac:dyDescent="0.45">
      <c r="A634" s="157">
        <v>635</v>
      </c>
      <c r="B634" s="180"/>
      <c r="C634" s="181"/>
      <c r="D634" s="169"/>
      <c r="E634" s="182"/>
      <c r="F634" s="176" t="s">
        <v>1037</v>
      </c>
      <c r="G634" s="184">
        <v>56</v>
      </c>
      <c r="H634" s="183">
        <f t="shared" si="41"/>
        <v>153</v>
      </c>
      <c r="I634" s="172">
        <v>73</v>
      </c>
      <c r="J634" s="172">
        <v>80</v>
      </c>
      <c r="K634" s="177">
        <v>1</v>
      </c>
      <c r="L634" s="172">
        <v>4</v>
      </c>
      <c r="M634" s="172">
        <v>8</v>
      </c>
      <c r="N634" s="172">
        <v>8</v>
      </c>
      <c r="O634" s="172">
        <v>4</v>
      </c>
      <c r="P634" s="172">
        <v>1</v>
      </c>
      <c r="Q634" s="172">
        <v>1</v>
      </c>
      <c r="R634" s="172">
        <v>9</v>
      </c>
      <c r="S634" s="172">
        <v>9</v>
      </c>
      <c r="T634" s="172">
        <v>5</v>
      </c>
      <c r="U634" s="172">
        <v>9</v>
      </c>
      <c r="V634" s="172">
        <v>10</v>
      </c>
      <c r="W634" s="172">
        <v>9</v>
      </c>
      <c r="X634" s="172">
        <v>18</v>
      </c>
      <c r="Y634" s="172">
        <v>18</v>
      </c>
      <c r="Z634" s="172">
        <v>10</v>
      </c>
      <c r="AA634" s="172">
        <v>9</v>
      </c>
      <c r="AB634" s="172">
        <v>10</v>
      </c>
      <c r="AC634" s="172">
        <v>4</v>
      </c>
      <c r="AD634" s="172">
        <v>3</v>
      </c>
      <c r="AE634" s="172" t="s">
        <v>108</v>
      </c>
      <c r="AF634" s="172">
        <v>3</v>
      </c>
      <c r="AG634" s="178">
        <v>13</v>
      </c>
      <c r="AH634" s="178">
        <v>65</v>
      </c>
      <c r="AI634" s="178">
        <v>72</v>
      </c>
      <c r="AJ634" s="178">
        <v>36</v>
      </c>
      <c r="AK634" s="178">
        <v>17</v>
      </c>
      <c r="AL634" s="182"/>
      <c r="AM634" s="179" t="s">
        <v>1037</v>
      </c>
      <c r="AN634" s="157"/>
    </row>
    <row r="635" spans="1:40" x14ac:dyDescent="0.45">
      <c r="A635" s="157">
        <v>636</v>
      </c>
      <c r="B635" s="180"/>
      <c r="C635" s="181"/>
      <c r="D635" s="169"/>
      <c r="E635" s="182"/>
      <c r="F635" s="176" t="s">
        <v>1038</v>
      </c>
      <c r="G635" s="184">
        <v>18</v>
      </c>
      <c r="H635" s="183">
        <f t="shared" si="41"/>
        <v>39</v>
      </c>
      <c r="I635" s="172">
        <v>17</v>
      </c>
      <c r="J635" s="172">
        <v>22</v>
      </c>
      <c r="K635" s="177">
        <v>2</v>
      </c>
      <c r="L635" s="172">
        <v>1</v>
      </c>
      <c r="M635" s="172">
        <v>1</v>
      </c>
      <c r="N635" s="172">
        <v>1</v>
      </c>
      <c r="O635" s="172">
        <v>1</v>
      </c>
      <c r="P635" s="172">
        <v>2</v>
      </c>
      <c r="Q635" s="172">
        <v>1</v>
      </c>
      <c r="R635" s="172">
        <v>2</v>
      </c>
      <c r="S635" s="172">
        <v>1</v>
      </c>
      <c r="T635" s="172" t="s">
        <v>108</v>
      </c>
      <c r="U635" s="172">
        <v>3</v>
      </c>
      <c r="V635" s="172">
        <v>5</v>
      </c>
      <c r="W635" s="172">
        <v>2</v>
      </c>
      <c r="X635" s="172" t="s">
        <v>108</v>
      </c>
      <c r="Y635" s="172">
        <v>3</v>
      </c>
      <c r="Z635" s="172">
        <v>7</v>
      </c>
      <c r="AA635" s="172">
        <v>6</v>
      </c>
      <c r="AB635" s="172">
        <v>1</v>
      </c>
      <c r="AC635" s="172" t="s">
        <v>108</v>
      </c>
      <c r="AD635" s="172" t="s">
        <v>108</v>
      </c>
      <c r="AE635" s="172" t="s">
        <v>108</v>
      </c>
      <c r="AF635" s="172" t="s">
        <v>108</v>
      </c>
      <c r="AG635" s="178">
        <v>4</v>
      </c>
      <c r="AH635" s="178">
        <v>18</v>
      </c>
      <c r="AI635" s="178">
        <v>17</v>
      </c>
      <c r="AJ635" s="178">
        <v>14</v>
      </c>
      <c r="AK635" s="178">
        <v>1</v>
      </c>
      <c r="AL635" s="182"/>
      <c r="AM635" s="179" t="s">
        <v>1038</v>
      </c>
      <c r="AN635" s="157"/>
    </row>
    <row r="636" spans="1:40" x14ac:dyDescent="0.45">
      <c r="A636" s="157">
        <v>637</v>
      </c>
      <c r="B636" s="180"/>
      <c r="C636" s="181"/>
      <c r="D636" s="169"/>
      <c r="E636" s="182"/>
      <c r="F636" s="176" t="s">
        <v>1039</v>
      </c>
      <c r="G636" s="184">
        <v>176</v>
      </c>
      <c r="H636" s="183">
        <f t="shared" si="41"/>
        <v>476</v>
      </c>
      <c r="I636" s="172">
        <v>227</v>
      </c>
      <c r="J636" s="172">
        <v>249</v>
      </c>
      <c r="K636" s="177">
        <v>14</v>
      </c>
      <c r="L636" s="172">
        <v>16</v>
      </c>
      <c r="M636" s="172">
        <v>17</v>
      </c>
      <c r="N636" s="172">
        <v>22</v>
      </c>
      <c r="O636" s="172">
        <v>14</v>
      </c>
      <c r="P636" s="172">
        <v>10</v>
      </c>
      <c r="Q636" s="172">
        <v>13</v>
      </c>
      <c r="R636" s="172">
        <v>26</v>
      </c>
      <c r="S636" s="172">
        <v>29</v>
      </c>
      <c r="T636" s="172">
        <v>31</v>
      </c>
      <c r="U636" s="172">
        <v>19</v>
      </c>
      <c r="V636" s="172">
        <v>21</v>
      </c>
      <c r="W636" s="172">
        <v>35</v>
      </c>
      <c r="X636" s="172">
        <v>46</v>
      </c>
      <c r="Y636" s="172">
        <v>59</v>
      </c>
      <c r="Z636" s="172">
        <v>39</v>
      </c>
      <c r="AA636" s="172">
        <v>29</v>
      </c>
      <c r="AB636" s="172">
        <v>18</v>
      </c>
      <c r="AC636" s="172">
        <v>15</v>
      </c>
      <c r="AD636" s="172">
        <v>2</v>
      </c>
      <c r="AE636" s="172">
        <v>1</v>
      </c>
      <c r="AF636" s="172" t="s">
        <v>108</v>
      </c>
      <c r="AG636" s="178">
        <v>47</v>
      </c>
      <c r="AH636" s="178">
        <v>220</v>
      </c>
      <c r="AI636" s="178">
        <v>209</v>
      </c>
      <c r="AJ636" s="178">
        <v>104</v>
      </c>
      <c r="AK636" s="178">
        <v>36</v>
      </c>
      <c r="AL636" s="182"/>
      <c r="AM636" s="179" t="s">
        <v>1039</v>
      </c>
      <c r="AN636" s="157"/>
    </row>
    <row r="637" spans="1:40" x14ac:dyDescent="0.45">
      <c r="A637" s="157">
        <v>638</v>
      </c>
      <c r="B637" s="180"/>
      <c r="C637" s="181"/>
      <c r="D637" s="169"/>
      <c r="E637" s="182"/>
      <c r="F637" s="176" t="s">
        <v>1040</v>
      </c>
      <c r="G637" s="184">
        <v>60</v>
      </c>
      <c r="H637" s="183">
        <f t="shared" si="41"/>
        <v>157</v>
      </c>
      <c r="I637" s="172">
        <v>76</v>
      </c>
      <c r="J637" s="172">
        <v>81</v>
      </c>
      <c r="K637" s="177">
        <v>2</v>
      </c>
      <c r="L637" s="172">
        <v>2</v>
      </c>
      <c r="M637" s="172">
        <v>4</v>
      </c>
      <c r="N637" s="172">
        <v>5</v>
      </c>
      <c r="O637" s="172">
        <v>6</v>
      </c>
      <c r="P637" s="172">
        <v>7</v>
      </c>
      <c r="Q637" s="172">
        <v>10</v>
      </c>
      <c r="R637" s="172">
        <v>6</v>
      </c>
      <c r="S637" s="172">
        <v>10</v>
      </c>
      <c r="T637" s="172">
        <v>11</v>
      </c>
      <c r="U637" s="172">
        <v>13</v>
      </c>
      <c r="V637" s="172">
        <v>10</v>
      </c>
      <c r="W637" s="172">
        <v>13</v>
      </c>
      <c r="X637" s="172">
        <v>13</v>
      </c>
      <c r="Y637" s="172">
        <v>14</v>
      </c>
      <c r="Z637" s="172">
        <v>11</v>
      </c>
      <c r="AA637" s="172">
        <v>8</v>
      </c>
      <c r="AB637" s="172">
        <v>6</v>
      </c>
      <c r="AC637" s="172">
        <v>5</v>
      </c>
      <c r="AD637" s="172">
        <v>1</v>
      </c>
      <c r="AE637" s="172" t="s">
        <v>108</v>
      </c>
      <c r="AF637" s="172" t="s">
        <v>108</v>
      </c>
      <c r="AG637" s="178">
        <v>8</v>
      </c>
      <c r="AH637" s="178">
        <v>91</v>
      </c>
      <c r="AI637" s="178">
        <v>58</v>
      </c>
      <c r="AJ637" s="178">
        <v>31</v>
      </c>
      <c r="AK637" s="178">
        <v>12</v>
      </c>
      <c r="AL637" s="182"/>
      <c r="AM637" s="179" t="s">
        <v>1040</v>
      </c>
      <c r="AN637" s="157"/>
    </row>
    <row r="638" spans="1:40" x14ac:dyDescent="0.45">
      <c r="A638" s="157">
        <v>639</v>
      </c>
      <c r="B638" s="180"/>
      <c r="C638" s="181"/>
      <c r="D638" s="169"/>
      <c r="E638" s="182"/>
      <c r="F638" s="176" t="s">
        <v>1041</v>
      </c>
      <c r="G638" s="184">
        <v>32</v>
      </c>
      <c r="H638" s="183">
        <f t="shared" si="41"/>
        <v>86</v>
      </c>
      <c r="I638" s="172">
        <v>39</v>
      </c>
      <c r="J638" s="172">
        <v>47</v>
      </c>
      <c r="K638" s="177">
        <v>2</v>
      </c>
      <c r="L638" s="172">
        <v>4</v>
      </c>
      <c r="M638" s="172">
        <v>2</v>
      </c>
      <c r="N638" s="172">
        <v>2</v>
      </c>
      <c r="O638" s="172">
        <v>4</v>
      </c>
      <c r="P638" s="172">
        <v>1</v>
      </c>
      <c r="Q638" s="172">
        <v>2</v>
      </c>
      <c r="R638" s="172">
        <v>2</v>
      </c>
      <c r="S638" s="172">
        <v>5</v>
      </c>
      <c r="T638" s="172" t="s">
        <v>108</v>
      </c>
      <c r="U638" s="172">
        <v>4</v>
      </c>
      <c r="V638" s="172">
        <v>7</v>
      </c>
      <c r="W638" s="172">
        <v>9</v>
      </c>
      <c r="X638" s="172">
        <v>9</v>
      </c>
      <c r="Y638" s="172">
        <v>12</v>
      </c>
      <c r="Z638" s="172">
        <v>8</v>
      </c>
      <c r="AA638" s="172">
        <v>4</v>
      </c>
      <c r="AB638" s="172">
        <v>7</v>
      </c>
      <c r="AC638" s="172">
        <v>1</v>
      </c>
      <c r="AD638" s="172" t="s">
        <v>108</v>
      </c>
      <c r="AE638" s="172" t="s">
        <v>108</v>
      </c>
      <c r="AF638" s="172">
        <v>1</v>
      </c>
      <c r="AG638" s="178">
        <v>8</v>
      </c>
      <c r="AH638" s="178">
        <v>36</v>
      </c>
      <c r="AI638" s="178">
        <v>41</v>
      </c>
      <c r="AJ638" s="178">
        <v>20</v>
      </c>
      <c r="AK638" s="178">
        <v>8</v>
      </c>
      <c r="AL638" s="182"/>
      <c r="AM638" s="179" t="s">
        <v>1041</v>
      </c>
      <c r="AN638" s="157"/>
    </row>
    <row r="639" spans="1:40" x14ac:dyDescent="0.45">
      <c r="A639" s="157">
        <v>640</v>
      </c>
      <c r="B639" s="180"/>
      <c r="C639" s="181"/>
      <c r="D639" s="169"/>
      <c r="E639" s="182"/>
      <c r="F639" s="176"/>
      <c r="G639" s="184"/>
      <c r="H639" s="183"/>
      <c r="I639" s="172"/>
      <c r="J639" s="172"/>
      <c r="K639" s="177"/>
      <c r="L639" s="172"/>
      <c r="M639" s="172"/>
      <c r="N639" s="172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  <c r="AA639" s="172"/>
      <c r="AB639" s="172"/>
      <c r="AC639" s="172"/>
      <c r="AD639" s="172"/>
      <c r="AE639" s="172"/>
      <c r="AF639" s="172"/>
      <c r="AG639" s="178"/>
      <c r="AH639" s="178"/>
      <c r="AI639" s="178"/>
      <c r="AJ639" s="178"/>
      <c r="AK639" s="178"/>
      <c r="AL639" s="182"/>
      <c r="AM639" s="179"/>
      <c r="AN639" s="157"/>
    </row>
    <row r="640" spans="1:40" x14ac:dyDescent="0.45">
      <c r="A640" s="157">
        <v>641</v>
      </c>
      <c r="B640" s="180"/>
      <c r="C640" s="181"/>
      <c r="D640" s="169"/>
      <c r="E640" s="182" t="s">
        <v>1042</v>
      </c>
      <c r="F640" s="176"/>
      <c r="G640" s="184">
        <f>SUM(G641:G646)</f>
        <v>1696</v>
      </c>
      <c r="H640" s="183">
        <f>SUM(H641:H646)</f>
        <v>4699</v>
      </c>
      <c r="I640" s="183">
        <f>SUM(I641:I646)</f>
        <v>2312</v>
      </c>
      <c r="J640" s="183">
        <f>SUM(J641:J646)</f>
        <v>2387</v>
      </c>
      <c r="K640" s="184">
        <f t="shared" ref="K640:AK640" si="42">SUM(K641:K646)</f>
        <v>191</v>
      </c>
      <c r="L640" s="183">
        <f t="shared" si="42"/>
        <v>232</v>
      </c>
      <c r="M640" s="183">
        <f t="shared" si="42"/>
        <v>241</v>
      </c>
      <c r="N640" s="183">
        <f t="shared" si="42"/>
        <v>243</v>
      </c>
      <c r="O640" s="183">
        <f t="shared" si="42"/>
        <v>167</v>
      </c>
      <c r="P640" s="183">
        <f t="shared" si="42"/>
        <v>191</v>
      </c>
      <c r="Q640" s="183">
        <f t="shared" si="42"/>
        <v>243</v>
      </c>
      <c r="R640" s="183">
        <f t="shared" si="42"/>
        <v>259</v>
      </c>
      <c r="S640" s="183">
        <f t="shared" si="42"/>
        <v>346</v>
      </c>
      <c r="T640" s="183">
        <f t="shared" si="42"/>
        <v>339</v>
      </c>
      <c r="U640" s="183">
        <f t="shared" si="42"/>
        <v>289</v>
      </c>
      <c r="V640" s="183">
        <f t="shared" si="42"/>
        <v>269</v>
      </c>
      <c r="W640" s="183">
        <f t="shared" si="42"/>
        <v>234</v>
      </c>
      <c r="X640" s="183">
        <f t="shared" si="42"/>
        <v>283</v>
      </c>
      <c r="Y640" s="183">
        <f t="shared" si="42"/>
        <v>363</v>
      </c>
      <c r="Z640" s="183">
        <f t="shared" si="42"/>
        <v>283</v>
      </c>
      <c r="AA640" s="183">
        <f t="shared" si="42"/>
        <v>271</v>
      </c>
      <c r="AB640" s="183">
        <f t="shared" si="42"/>
        <v>146</v>
      </c>
      <c r="AC640" s="183">
        <f t="shared" si="42"/>
        <v>73</v>
      </c>
      <c r="AD640" s="183">
        <f t="shared" si="42"/>
        <v>20</v>
      </c>
      <c r="AE640" s="183">
        <f t="shared" si="42"/>
        <v>1</v>
      </c>
      <c r="AF640" s="183">
        <f t="shared" si="42"/>
        <v>15</v>
      </c>
      <c r="AG640" s="184">
        <f t="shared" si="42"/>
        <v>664</v>
      </c>
      <c r="AH640" s="184">
        <f t="shared" si="42"/>
        <v>2580</v>
      </c>
      <c r="AI640" s="184">
        <f t="shared" si="42"/>
        <v>1440</v>
      </c>
      <c r="AJ640" s="184">
        <f t="shared" si="42"/>
        <v>794</v>
      </c>
      <c r="AK640" s="184">
        <f t="shared" si="42"/>
        <v>240</v>
      </c>
      <c r="AL640" s="182" t="s">
        <v>1042</v>
      </c>
      <c r="AM640" s="179"/>
      <c r="AN640" s="157"/>
    </row>
    <row r="641" spans="1:40" x14ac:dyDescent="0.45">
      <c r="A641" s="157">
        <v>642</v>
      </c>
      <c r="B641" s="180"/>
      <c r="C641" s="181"/>
      <c r="D641" s="169"/>
      <c r="E641" s="182"/>
      <c r="F641" s="176" t="s">
        <v>1043</v>
      </c>
      <c r="G641" s="184">
        <v>804</v>
      </c>
      <c r="H641" s="183">
        <f t="shared" ref="H641:H646" si="43">SUM(K641:AF641)</f>
        <v>2097</v>
      </c>
      <c r="I641" s="172">
        <v>1011</v>
      </c>
      <c r="J641" s="172">
        <v>1086</v>
      </c>
      <c r="K641" s="177">
        <v>66</v>
      </c>
      <c r="L641" s="172">
        <v>75</v>
      </c>
      <c r="M641" s="172">
        <v>89</v>
      </c>
      <c r="N641" s="172">
        <v>104</v>
      </c>
      <c r="O641" s="172">
        <v>73</v>
      </c>
      <c r="P641" s="172">
        <v>92</v>
      </c>
      <c r="Q641" s="172">
        <v>108</v>
      </c>
      <c r="R641" s="172">
        <v>96</v>
      </c>
      <c r="S641" s="172">
        <v>131</v>
      </c>
      <c r="T641" s="172">
        <v>137</v>
      </c>
      <c r="U641" s="172">
        <v>136</v>
      </c>
      <c r="V641" s="172">
        <v>129</v>
      </c>
      <c r="W641" s="172">
        <v>120</v>
      </c>
      <c r="X641" s="172">
        <v>125</v>
      </c>
      <c r="Y641" s="172">
        <v>185</v>
      </c>
      <c r="Z641" s="172">
        <v>133</v>
      </c>
      <c r="AA641" s="172">
        <v>152</v>
      </c>
      <c r="AB641" s="172">
        <v>85</v>
      </c>
      <c r="AC641" s="172">
        <v>40</v>
      </c>
      <c r="AD641" s="172">
        <v>9</v>
      </c>
      <c r="AE641" s="172" t="s">
        <v>108</v>
      </c>
      <c r="AF641" s="172">
        <v>12</v>
      </c>
      <c r="AG641" s="178">
        <v>230</v>
      </c>
      <c r="AH641" s="178">
        <v>1126</v>
      </c>
      <c r="AI641" s="178">
        <v>729</v>
      </c>
      <c r="AJ641" s="178">
        <v>419</v>
      </c>
      <c r="AK641" s="178">
        <v>134</v>
      </c>
      <c r="AL641" s="182"/>
      <c r="AM641" s="179" t="s">
        <v>1043</v>
      </c>
      <c r="AN641" s="157"/>
    </row>
    <row r="642" spans="1:40" x14ac:dyDescent="0.45">
      <c r="A642" s="157">
        <v>643</v>
      </c>
      <c r="B642" s="180"/>
      <c r="C642" s="181"/>
      <c r="D642" s="169"/>
      <c r="E642" s="182"/>
      <c r="F642" s="176" t="s">
        <v>1044</v>
      </c>
      <c r="G642" s="184">
        <v>68</v>
      </c>
      <c r="H642" s="183">
        <f t="shared" si="43"/>
        <v>197</v>
      </c>
      <c r="I642" s="172">
        <v>112</v>
      </c>
      <c r="J642" s="172">
        <v>85</v>
      </c>
      <c r="K642" s="177">
        <v>12</v>
      </c>
      <c r="L642" s="172">
        <v>29</v>
      </c>
      <c r="M642" s="172">
        <v>24</v>
      </c>
      <c r="N642" s="172">
        <v>7</v>
      </c>
      <c r="O642" s="172">
        <v>6</v>
      </c>
      <c r="P642" s="172">
        <v>9</v>
      </c>
      <c r="Q642" s="172">
        <v>8</v>
      </c>
      <c r="R642" s="172">
        <v>23</v>
      </c>
      <c r="S642" s="172">
        <v>34</v>
      </c>
      <c r="T642" s="172">
        <v>16</v>
      </c>
      <c r="U642" s="172">
        <v>7</v>
      </c>
      <c r="V642" s="172">
        <v>4</v>
      </c>
      <c r="W642" s="172">
        <v>4</v>
      </c>
      <c r="X642" s="172">
        <v>6</v>
      </c>
      <c r="Y642" s="172">
        <v>3</v>
      </c>
      <c r="Z642" s="172">
        <v>1</v>
      </c>
      <c r="AA642" s="172">
        <v>1</v>
      </c>
      <c r="AB642" s="172">
        <v>1</v>
      </c>
      <c r="AC642" s="172">
        <v>1</v>
      </c>
      <c r="AD642" s="172" t="s">
        <v>108</v>
      </c>
      <c r="AE642" s="172" t="s">
        <v>108</v>
      </c>
      <c r="AF642" s="172">
        <v>1</v>
      </c>
      <c r="AG642" s="178">
        <v>65</v>
      </c>
      <c r="AH642" s="178">
        <v>118</v>
      </c>
      <c r="AI642" s="178">
        <v>13</v>
      </c>
      <c r="AJ642" s="178">
        <v>4</v>
      </c>
      <c r="AK642" s="178">
        <v>2</v>
      </c>
      <c r="AL642" s="182"/>
      <c r="AM642" s="179" t="s">
        <v>1044</v>
      </c>
      <c r="AN642" s="157"/>
    </row>
    <row r="643" spans="1:40" x14ac:dyDescent="0.45">
      <c r="A643" s="157">
        <v>644</v>
      </c>
      <c r="B643" s="180"/>
      <c r="C643" s="181"/>
      <c r="D643" s="169"/>
      <c r="E643" s="182"/>
      <c r="F643" s="176" t="s">
        <v>1045</v>
      </c>
      <c r="G643" s="184">
        <v>265</v>
      </c>
      <c r="H643" s="183">
        <f t="shared" si="43"/>
        <v>741</v>
      </c>
      <c r="I643" s="172">
        <v>360</v>
      </c>
      <c r="J643" s="172">
        <v>381</v>
      </c>
      <c r="K643" s="177">
        <v>12</v>
      </c>
      <c r="L643" s="172">
        <v>26</v>
      </c>
      <c r="M643" s="172">
        <v>39</v>
      </c>
      <c r="N643" s="172">
        <v>41</v>
      </c>
      <c r="O643" s="172">
        <v>29</v>
      </c>
      <c r="P643" s="172">
        <v>17</v>
      </c>
      <c r="Q643" s="172">
        <v>27</v>
      </c>
      <c r="R643" s="172">
        <v>35</v>
      </c>
      <c r="S643" s="172">
        <v>56</v>
      </c>
      <c r="T643" s="172">
        <v>63</v>
      </c>
      <c r="U643" s="172">
        <v>53</v>
      </c>
      <c r="V643" s="172">
        <v>50</v>
      </c>
      <c r="W643" s="172">
        <v>30</v>
      </c>
      <c r="X643" s="172">
        <v>51</v>
      </c>
      <c r="Y643" s="172">
        <v>62</v>
      </c>
      <c r="Z643" s="172">
        <v>58</v>
      </c>
      <c r="AA643" s="172">
        <v>49</v>
      </c>
      <c r="AB643" s="172">
        <v>22</v>
      </c>
      <c r="AC643" s="172">
        <v>15</v>
      </c>
      <c r="AD643" s="172">
        <v>5</v>
      </c>
      <c r="AE643" s="172">
        <v>1</v>
      </c>
      <c r="AF643" s="172" t="s">
        <v>108</v>
      </c>
      <c r="AG643" s="178">
        <v>77</v>
      </c>
      <c r="AH643" s="178">
        <v>401</v>
      </c>
      <c r="AI643" s="178">
        <v>263</v>
      </c>
      <c r="AJ643" s="178">
        <v>150</v>
      </c>
      <c r="AK643" s="178">
        <v>43</v>
      </c>
      <c r="AL643" s="182"/>
      <c r="AM643" s="179" t="s">
        <v>1045</v>
      </c>
      <c r="AN643" s="157"/>
    </row>
    <row r="644" spans="1:40" x14ac:dyDescent="0.45">
      <c r="A644" s="157">
        <v>645</v>
      </c>
      <c r="B644" s="180"/>
      <c r="C644" s="181"/>
      <c r="D644" s="169"/>
      <c r="E644" s="182"/>
      <c r="F644" s="176" t="s">
        <v>1046</v>
      </c>
      <c r="G644" s="184">
        <v>202</v>
      </c>
      <c r="H644" s="183">
        <f t="shared" si="43"/>
        <v>581</v>
      </c>
      <c r="I644" s="172">
        <v>284</v>
      </c>
      <c r="J644" s="172">
        <v>297</v>
      </c>
      <c r="K644" s="177">
        <v>15</v>
      </c>
      <c r="L644" s="172">
        <v>19</v>
      </c>
      <c r="M644" s="172">
        <v>21</v>
      </c>
      <c r="N644" s="172">
        <v>31</v>
      </c>
      <c r="O644" s="172">
        <v>14</v>
      </c>
      <c r="P644" s="172">
        <v>22</v>
      </c>
      <c r="Q644" s="172">
        <v>21</v>
      </c>
      <c r="R644" s="172">
        <v>20</v>
      </c>
      <c r="S644" s="172">
        <v>34</v>
      </c>
      <c r="T644" s="172">
        <v>37</v>
      </c>
      <c r="U644" s="172">
        <v>33</v>
      </c>
      <c r="V644" s="172">
        <v>38</v>
      </c>
      <c r="W644" s="172">
        <v>41</v>
      </c>
      <c r="X644" s="172">
        <v>47</v>
      </c>
      <c r="Y644" s="172">
        <v>55</v>
      </c>
      <c r="Z644" s="172">
        <v>50</v>
      </c>
      <c r="AA644" s="172">
        <v>47</v>
      </c>
      <c r="AB644" s="172">
        <v>23</v>
      </c>
      <c r="AC644" s="172">
        <v>9</v>
      </c>
      <c r="AD644" s="172">
        <v>4</v>
      </c>
      <c r="AE644" s="172" t="s">
        <v>108</v>
      </c>
      <c r="AF644" s="172" t="s">
        <v>108</v>
      </c>
      <c r="AG644" s="178">
        <v>55</v>
      </c>
      <c r="AH644" s="178">
        <v>291</v>
      </c>
      <c r="AI644" s="178">
        <v>235</v>
      </c>
      <c r="AJ644" s="178">
        <v>133</v>
      </c>
      <c r="AK644" s="178">
        <v>36</v>
      </c>
      <c r="AL644" s="182"/>
      <c r="AM644" s="179" t="s">
        <v>1046</v>
      </c>
      <c r="AN644" s="157"/>
    </row>
    <row r="645" spans="1:40" x14ac:dyDescent="0.45">
      <c r="A645" s="157">
        <v>646</v>
      </c>
      <c r="B645" s="180"/>
      <c r="C645" s="181"/>
      <c r="D645" s="169"/>
      <c r="E645" s="182"/>
      <c r="F645" s="176" t="s">
        <v>1047</v>
      </c>
      <c r="G645" s="184">
        <v>346</v>
      </c>
      <c r="H645" s="183">
        <f t="shared" si="43"/>
        <v>1041</v>
      </c>
      <c r="I645" s="172">
        <v>528</v>
      </c>
      <c r="J645" s="172">
        <v>513</v>
      </c>
      <c r="K645" s="177">
        <v>83</v>
      </c>
      <c r="L645" s="172">
        <v>81</v>
      </c>
      <c r="M645" s="172">
        <v>66</v>
      </c>
      <c r="N645" s="172">
        <v>59</v>
      </c>
      <c r="O645" s="172">
        <v>44</v>
      </c>
      <c r="P645" s="172">
        <v>47</v>
      </c>
      <c r="Q645" s="172">
        <v>76</v>
      </c>
      <c r="R645" s="172">
        <v>84</v>
      </c>
      <c r="S645" s="172">
        <v>88</v>
      </c>
      <c r="T645" s="172">
        <v>86</v>
      </c>
      <c r="U645" s="172">
        <v>60</v>
      </c>
      <c r="V645" s="172">
        <v>45</v>
      </c>
      <c r="W645" s="172">
        <v>33</v>
      </c>
      <c r="X645" s="172">
        <v>49</v>
      </c>
      <c r="Y645" s="172">
        <v>55</v>
      </c>
      <c r="Z645" s="172">
        <v>39</v>
      </c>
      <c r="AA645" s="172">
        <v>22</v>
      </c>
      <c r="AB645" s="172">
        <v>13</v>
      </c>
      <c r="AC645" s="172">
        <v>8</v>
      </c>
      <c r="AD645" s="172">
        <v>1</v>
      </c>
      <c r="AE645" s="172" t="s">
        <v>108</v>
      </c>
      <c r="AF645" s="172">
        <v>2</v>
      </c>
      <c r="AG645" s="178">
        <v>230</v>
      </c>
      <c r="AH645" s="178">
        <v>622</v>
      </c>
      <c r="AI645" s="178">
        <v>187</v>
      </c>
      <c r="AJ645" s="178">
        <v>83</v>
      </c>
      <c r="AK645" s="178">
        <v>22</v>
      </c>
      <c r="AL645" s="182"/>
      <c r="AM645" s="179" t="s">
        <v>1047</v>
      </c>
      <c r="AN645" s="157"/>
    </row>
    <row r="646" spans="1:40" x14ac:dyDescent="0.45">
      <c r="A646" s="157">
        <v>647</v>
      </c>
      <c r="B646" s="187"/>
      <c r="C646" s="188"/>
      <c r="D646" s="189"/>
      <c r="E646" s="190"/>
      <c r="F646" s="191" t="s">
        <v>1048</v>
      </c>
      <c r="G646" s="192">
        <v>11</v>
      </c>
      <c r="H646" s="193">
        <f t="shared" si="43"/>
        <v>42</v>
      </c>
      <c r="I646" s="194">
        <v>17</v>
      </c>
      <c r="J646" s="194">
        <v>25</v>
      </c>
      <c r="K646" s="195">
        <v>3</v>
      </c>
      <c r="L646" s="194">
        <v>2</v>
      </c>
      <c r="M646" s="194">
        <v>2</v>
      </c>
      <c r="N646" s="194">
        <v>1</v>
      </c>
      <c r="O646" s="194">
        <v>1</v>
      </c>
      <c r="P646" s="194">
        <v>4</v>
      </c>
      <c r="Q646" s="194">
        <v>3</v>
      </c>
      <c r="R646" s="194">
        <v>1</v>
      </c>
      <c r="S646" s="194">
        <v>3</v>
      </c>
      <c r="T646" s="194" t="s">
        <v>108</v>
      </c>
      <c r="U646" s="194" t="s">
        <v>108</v>
      </c>
      <c r="V646" s="194">
        <v>3</v>
      </c>
      <c r="W646" s="194">
        <v>6</v>
      </c>
      <c r="X646" s="194">
        <v>5</v>
      </c>
      <c r="Y646" s="194">
        <v>3</v>
      </c>
      <c r="Z646" s="194">
        <v>2</v>
      </c>
      <c r="AA646" s="194" t="s">
        <v>108</v>
      </c>
      <c r="AB646" s="194">
        <v>2</v>
      </c>
      <c r="AC646" s="194" t="s">
        <v>108</v>
      </c>
      <c r="AD646" s="194">
        <v>1</v>
      </c>
      <c r="AE646" s="194" t="s">
        <v>108</v>
      </c>
      <c r="AF646" s="194" t="s">
        <v>108</v>
      </c>
      <c r="AG646" s="196">
        <v>7</v>
      </c>
      <c r="AH646" s="196">
        <v>22</v>
      </c>
      <c r="AI646" s="196">
        <v>13</v>
      </c>
      <c r="AJ646" s="196">
        <v>5</v>
      </c>
      <c r="AK646" s="196">
        <v>3</v>
      </c>
      <c r="AL646" s="190"/>
      <c r="AM646" s="197" t="s">
        <v>1048</v>
      </c>
      <c r="AN646" s="157"/>
    </row>
    <row r="647" spans="1:40" x14ac:dyDescent="0.45">
      <c r="B647" s="180"/>
      <c r="C647" s="180"/>
      <c r="D647" s="180"/>
      <c r="E647" s="198" t="s">
        <v>1049</v>
      </c>
      <c r="G647" s="184"/>
      <c r="AH647" s="172"/>
      <c r="AI647" s="172"/>
      <c r="AJ647" s="172"/>
      <c r="AK647" s="172"/>
      <c r="AM647" s="199" t="s">
        <v>1050</v>
      </c>
    </row>
    <row r="648" spans="1:40" x14ac:dyDescent="0.45">
      <c r="B648" s="180"/>
      <c r="C648" s="180"/>
      <c r="D648" s="180"/>
      <c r="E648" s="198" t="s">
        <v>1051</v>
      </c>
      <c r="G648" s="179"/>
      <c r="AH648" s="172"/>
      <c r="AI648" s="172"/>
      <c r="AJ648" s="172"/>
      <c r="AK648" s="172"/>
    </row>
    <row r="649" spans="1:40" x14ac:dyDescent="0.45">
      <c r="E649" s="200"/>
      <c r="G649" s="179"/>
    </row>
    <row r="651" spans="1:40" x14ac:dyDescent="0.45">
      <c r="G651" s="157"/>
    </row>
  </sheetData>
  <autoFilter ref="A4:AO649" xr:uid="{876BCB7B-BFE2-48EC-813D-78A13CECB527}">
    <filterColumn colId="39" showButton="0"/>
  </autoFilter>
  <mergeCells count="9">
    <mergeCell ref="K3:U3"/>
    <mergeCell ref="V3:AE3"/>
    <mergeCell ref="AL3:AM4"/>
    <mergeCell ref="B3:B4"/>
    <mergeCell ref="C3:C4"/>
    <mergeCell ref="D3:D4"/>
    <mergeCell ref="E3:F4"/>
    <mergeCell ref="G3:G4"/>
    <mergeCell ref="H3:J3"/>
  </mergeCells>
  <phoneticPr fontId="1"/>
  <printOptions horizontalCentered="1"/>
  <pageMargins left="0.19685039370078741" right="0.19685039370078741" top="0.59055118110236227" bottom="0.59055118110236227" header="0.31496062992125984" footer="0.31496062992125984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13F6-C95B-4C8F-8F02-B3CDC6A84273}">
  <dimension ref="A1:M16"/>
  <sheetViews>
    <sheetView view="pageBreakPreview" zoomScaleNormal="100" zoomScaleSheetLayoutView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2" x14ac:dyDescent="0.2"/>
  <cols>
    <col min="1" max="1" width="9.69921875" style="91" customWidth="1"/>
    <col min="2" max="2" width="10.69921875" style="91" customWidth="1"/>
    <col min="3" max="5" width="9.69921875" style="91" customWidth="1"/>
    <col min="6" max="6" width="9" style="91" customWidth="1"/>
    <col min="7" max="13" width="9.69921875" style="91" customWidth="1"/>
    <col min="14" max="17" width="8.59765625" style="91" customWidth="1"/>
    <col min="18" max="256" width="9" style="91"/>
    <col min="257" max="257" width="9.69921875" style="91" customWidth="1"/>
    <col min="258" max="258" width="10.69921875" style="91" customWidth="1"/>
    <col min="259" max="261" width="9.69921875" style="91" customWidth="1"/>
    <col min="262" max="262" width="9" style="91"/>
    <col min="263" max="269" width="9.69921875" style="91" customWidth="1"/>
    <col min="270" max="273" width="8.59765625" style="91" customWidth="1"/>
    <col min="274" max="512" width="9" style="91"/>
    <col min="513" max="513" width="9.69921875" style="91" customWidth="1"/>
    <col min="514" max="514" width="10.69921875" style="91" customWidth="1"/>
    <col min="515" max="517" width="9.69921875" style="91" customWidth="1"/>
    <col min="518" max="518" width="9" style="91"/>
    <col min="519" max="525" width="9.69921875" style="91" customWidth="1"/>
    <col min="526" max="529" width="8.59765625" style="91" customWidth="1"/>
    <col min="530" max="768" width="9" style="91"/>
    <col min="769" max="769" width="9.69921875" style="91" customWidth="1"/>
    <col min="770" max="770" width="10.69921875" style="91" customWidth="1"/>
    <col min="771" max="773" width="9.69921875" style="91" customWidth="1"/>
    <col min="774" max="774" width="9" style="91"/>
    <col min="775" max="781" width="9.69921875" style="91" customWidth="1"/>
    <col min="782" max="785" width="8.59765625" style="91" customWidth="1"/>
    <col min="786" max="1024" width="9" style="91"/>
    <col min="1025" max="1025" width="9.69921875" style="91" customWidth="1"/>
    <col min="1026" max="1026" width="10.69921875" style="91" customWidth="1"/>
    <col min="1027" max="1029" width="9.69921875" style="91" customWidth="1"/>
    <col min="1030" max="1030" width="9" style="91"/>
    <col min="1031" max="1037" width="9.69921875" style="91" customWidth="1"/>
    <col min="1038" max="1041" width="8.59765625" style="91" customWidth="1"/>
    <col min="1042" max="1280" width="9" style="91"/>
    <col min="1281" max="1281" width="9.69921875" style="91" customWidth="1"/>
    <col min="1282" max="1282" width="10.69921875" style="91" customWidth="1"/>
    <col min="1283" max="1285" width="9.69921875" style="91" customWidth="1"/>
    <col min="1286" max="1286" width="9" style="91"/>
    <col min="1287" max="1293" width="9.69921875" style="91" customWidth="1"/>
    <col min="1294" max="1297" width="8.59765625" style="91" customWidth="1"/>
    <col min="1298" max="1536" width="9" style="91"/>
    <col min="1537" max="1537" width="9.69921875" style="91" customWidth="1"/>
    <col min="1538" max="1538" width="10.69921875" style="91" customWidth="1"/>
    <col min="1539" max="1541" width="9.69921875" style="91" customWidth="1"/>
    <col min="1542" max="1542" width="9" style="91"/>
    <col min="1543" max="1549" width="9.69921875" style="91" customWidth="1"/>
    <col min="1550" max="1553" width="8.59765625" style="91" customWidth="1"/>
    <col min="1554" max="1792" width="9" style="91"/>
    <col min="1793" max="1793" width="9.69921875" style="91" customWidth="1"/>
    <col min="1794" max="1794" width="10.69921875" style="91" customWidth="1"/>
    <col min="1795" max="1797" width="9.69921875" style="91" customWidth="1"/>
    <col min="1798" max="1798" width="9" style="91"/>
    <col min="1799" max="1805" width="9.69921875" style="91" customWidth="1"/>
    <col min="1806" max="1809" width="8.59765625" style="91" customWidth="1"/>
    <col min="1810" max="2048" width="9" style="91"/>
    <col min="2049" max="2049" width="9.69921875" style="91" customWidth="1"/>
    <col min="2050" max="2050" width="10.69921875" style="91" customWidth="1"/>
    <col min="2051" max="2053" width="9.69921875" style="91" customWidth="1"/>
    <col min="2054" max="2054" width="9" style="91"/>
    <col min="2055" max="2061" width="9.69921875" style="91" customWidth="1"/>
    <col min="2062" max="2065" width="8.59765625" style="91" customWidth="1"/>
    <col min="2066" max="2304" width="9" style="91"/>
    <col min="2305" max="2305" width="9.69921875" style="91" customWidth="1"/>
    <col min="2306" max="2306" width="10.69921875" style="91" customWidth="1"/>
    <col min="2307" max="2309" width="9.69921875" style="91" customWidth="1"/>
    <col min="2310" max="2310" width="9" style="91"/>
    <col min="2311" max="2317" width="9.69921875" style="91" customWidth="1"/>
    <col min="2318" max="2321" width="8.59765625" style="91" customWidth="1"/>
    <col min="2322" max="2560" width="9" style="91"/>
    <col min="2561" max="2561" width="9.69921875" style="91" customWidth="1"/>
    <col min="2562" max="2562" width="10.69921875" style="91" customWidth="1"/>
    <col min="2563" max="2565" width="9.69921875" style="91" customWidth="1"/>
    <col min="2566" max="2566" width="9" style="91"/>
    <col min="2567" max="2573" width="9.69921875" style="91" customWidth="1"/>
    <col min="2574" max="2577" width="8.59765625" style="91" customWidth="1"/>
    <col min="2578" max="2816" width="9" style="91"/>
    <col min="2817" max="2817" width="9.69921875" style="91" customWidth="1"/>
    <col min="2818" max="2818" width="10.69921875" style="91" customWidth="1"/>
    <col min="2819" max="2821" width="9.69921875" style="91" customWidth="1"/>
    <col min="2822" max="2822" width="9" style="91"/>
    <col min="2823" max="2829" width="9.69921875" style="91" customWidth="1"/>
    <col min="2830" max="2833" width="8.59765625" style="91" customWidth="1"/>
    <col min="2834" max="3072" width="9" style="91"/>
    <col min="3073" max="3073" width="9.69921875" style="91" customWidth="1"/>
    <col min="3074" max="3074" width="10.69921875" style="91" customWidth="1"/>
    <col min="3075" max="3077" width="9.69921875" style="91" customWidth="1"/>
    <col min="3078" max="3078" width="9" style="91"/>
    <col min="3079" max="3085" width="9.69921875" style="91" customWidth="1"/>
    <col min="3086" max="3089" width="8.59765625" style="91" customWidth="1"/>
    <col min="3090" max="3328" width="9" style="91"/>
    <col min="3329" max="3329" width="9.69921875" style="91" customWidth="1"/>
    <col min="3330" max="3330" width="10.69921875" style="91" customWidth="1"/>
    <col min="3331" max="3333" width="9.69921875" style="91" customWidth="1"/>
    <col min="3334" max="3334" width="9" style="91"/>
    <col min="3335" max="3341" width="9.69921875" style="91" customWidth="1"/>
    <col min="3342" max="3345" width="8.59765625" style="91" customWidth="1"/>
    <col min="3346" max="3584" width="9" style="91"/>
    <col min="3585" max="3585" width="9.69921875" style="91" customWidth="1"/>
    <col min="3586" max="3586" width="10.69921875" style="91" customWidth="1"/>
    <col min="3587" max="3589" width="9.69921875" style="91" customWidth="1"/>
    <col min="3590" max="3590" width="9" style="91"/>
    <col min="3591" max="3597" width="9.69921875" style="91" customWidth="1"/>
    <col min="3598" max="3601" width="8.59765625" style="91" customWidth="1"/>
    <col min="3602" max="3840" width="9" style="91"/>
    <col min="3841" max="3841" width="9.69921875" style="91" customWidth="1"/>
    <col min="3842" max="3842" width="10.69921875" style="91" customWidth="1"/>
    <col min="3843" max="3845" width="9.69921875" style="91" customWidth="1"/>
    <col min="3846" max="3846" width="9" style="91"/>
    <col min="3847" max="3853" width="9.69921875" style="91" customWidth="1"/>
    <col min="3854" max="3857" width="8.59765625" style="91" customWidth="1"/>
    <col min="3858" max="4096" width="9" style="91"/>
    <col min="4097" max="4097" width="9.69921875" style="91" customWidth="1"/>
    <col min="4098" max="4098" width="10.69921875" style="91" customWidth="1"/>
    <col min="4099" max="4101" width="9.69921875" style="91" customWidth="1"/>
    <col min="4102" max="4102" width="9" style="91"/>
    <col min="4103" max="4109" width="9.69921875" style="91" customWidth="1"/>
    <col min="4110" max="4113" width="8.59765625" style="91" customWidth="1"/>
    <col min="4114" max="4352" width="9" style="91"/>
    <col min="4353" max="4353" width="9.69921875" style="91" customWidth="1"/>
    <col min="4354" max="4354" width="10.69921875" style="91" customWidth="1"/>
    <col min="4355" max="4357" width="9.69921875" style="91" customWidth="1"/>
    <col min="4358" max="4358" width="9" style="91"/>
    <col min="4359" max="4365" width="9.69921875" style="91" customWidth="1"/>
    <col min="4366" max="4369" width="8.59765625" style="91" customWidth="1"/>
    <col min="4370" max="4608" width="9" style="91"/>
    <col min="4609" max="4609" width="9.69921875" style="91" customWidth="1"/>
    <col min="4610" max="4610" width="10.69921875" style="91" customWidth="1"/>
    <col min="4611" max="4613" width="9.69921875" style="91" customWidth="1"/>
    <col min="4614" max="4614" width="9" style="91"/>
    <col min="4615" max="4621" width="9.69921875" style="91" customWidth="1"/>
    <col min="4622" max="4625" width="8.59765625" style="91" customWidth="1"/>
    <col min="4626" max="4864" width="9" style="91"/>
    <col min="4865" max="4865" width="9.69921875" style="91" customWidth="1"/>
    <col min="4866" max="4866" width="10.69921875" style="91" customWidth="1"/>
    <col min="4867" max="4869" width="9.69921875" style="91" customWidth="1"/>
    <col min="4870" max="4870" width="9" style="91"/>
    <col min="4871" max="4877" width="9.69921875" style="91" customWidth="1"/>
    <col min="4878" max="4881" width="8.59765625" style="91" customWidth="1"/>
    <col min="4882" max="5120" width="9" style="91"/>
    <col min="5121" max="5121" width="9.69921875" style="91" customWidth="1"/>
    <col min="5122" max="5122" width="10.69921875" style="91" customWidth="1"/>
    <col min="5123" max="5125" width="9.69921875" style="91" customWidth="1"/>
    <col min="5126" max="5126" width="9" style="91"/>
    <col min="5127" max="5133" width="9.69921875" style="91" customWidth="1"/>
    <col min="5134" max="5137" width="8.59765625" style="91" customWidth="1"/>
    <col min="5138" max="5376" width="9" style="91"/>
    <col min="5377" max="5377" width="9.69921875" style="91" customWidth="1"/>
    <col min="5378" max="5378" width="10.69921875" style="91" customWidth="1"/>
    <col min="5379" max="5381" width="9.69921875" style="91" customWidth="1"/>
    <col min="5382" max="5382" width="9" style="91"/>
    <col min="5383" max="5389" width="9.69921875" style="91" customWidth="1"/>
    <col min="5390" max="5393" width="8.59765625" style="91" customWidth="1"/>
    <col min="5394" max="5632" width="9" style="91"/>
    <col min="5633" max="5633" width="9.69921875" style="91" customWidth="1"/>
    <col min="5634" max="5634" width="10.69921875" style="91" customWidth="1"/>
    <col min="5635" max="5637" width="9.69921875" style="91" customWidth="1"/>
    <col min="5638" max="5638" width="9" style="91"/>
    <col min="5639" max="5645" width="9.69921875" style="91" customWidth="1"/>
    <col min="5646" max="5649" width="8.59765625" style="91" customWidth="1"/>
    <col min="5650" max="5888" width="9" style="91"/>
    <col min="5889" max="5889" width="9.69921875" style="91" customWidth="1"/>
    <col min="5890" max="5890" width="10.69921875" style="91" customWidth="1"/>
    <col min="5891" max="5893" width="9.69921875" style="91" customWidth="1"/>
    <col min="5894" max="5894" width="9" style="91"/>
    <col min="5895" max="5901" width="9.69921875" style="91" customWidth="1"/>
    <col min="5902" max="5905" width="8.59765625" style="91" customWidth="1"/>
    <col min="5906" max="6144" width="9" style="91"/>
    <col min="6145" max="6145" width="9.69921875" style="91" customWidth="1"/>
    <col min="6146" max="6146" width="10.69921875" style="91" customWidth="1"/>
    <col min="6147" max="6149" width="9.69921875" style="91" customWidth="1"/>
    <col min="6150" max="6150" width="9" style="91"/>
    <col min="6151" max="6157" width="9.69921875" style="91" customWidth="1"/>
    <col min="6158" max="6161" width="8.59765625" style="91" customWidth="1"/>
    <col min="6162" max="6400" width="9" style="91"/>
    <col min="6401" max="6401" width="9.69921875" style="91" customWidth="1"/>
    <col min="6402" max="6402" width="10.69921875" style="91" customWidth="1"/>
    <col min="6403" max="6405" width="9.69921875" style="91" customWidth="1"/>
    <col min="6406" max="6406" width="9" style="91"/>
    <col min="6407" max="6413" width="9.69921875" style="91" customWidth="1"/>
    <col min="6414" max="6417" width="8.59765625" style="91" customWidth="1"/>
    <col min="6418" max="6656" width="9" style="91"/>
    <col min="6657" max="6657" width="9.69921875" style="91" customWidth="1"/>
    <col min="6658" max="6658" width="10.69921875" style="91" customWidth="1"/>
    <col min="6659" max="6661" width="9.69921875" style="91" customWidth="1"/>
    <col min="6662" max="6662" width="9" style="91"/>
    <col min="6663" max="6669" width="9.69921875" style="91" customWidth="1"/>
    <col min="6670" max="6673" width="8.59765625" style="91" customWidth="1"/>
    <col min="6674" max="6912" width="9" style="91"/>
    <col min="6913" max="6913" width="9.69921875" style="91" customWidth="1"/>
    <col min="6914" max="6914" width="10.69921875" style="91" customWidth="1"/>
    <col min="6915" max="6917" width="9.69921875" style="91" customWidth="1"/>
    <col min="6918" max="6918" width="9" style="91"/>
    <col min="6919" max="6925" width="9.69921875" style="91" customWidth="1"/>
    <col min="6926" max="6929" width="8.59765625" style="91" customWidth="1"/>
    <col min="6930" max="7168" width="9" style="91"/>
    <col min="7169" max="7169" width="9.69921875" style="91" customWidth="1"/>
    <col min="7170" max="7170" width="10.69921875" style="91" customWidth="1"/>
    <col min="7171" max="7173" width="9.69921875" style="91" customWidth="1"/>
    <col min="7174" max="7174" width="9" style="91"/>
    <col min="7175" max="7181" width="9.69921875" style="91" customWidth="1"/>
    <col min="7182" max="7185" width="8.59765625" style="91" customWidth="1"/>
    <col min="7186" max="7424" width="9" style="91"/>
    <col min="7425" max="7425" width="9.69921875" style="91" customWidth="1"/>
    <col min="7426" max="7426" width="10.69921875" style="91" customWidth="1"/>
    <col min="7427" max="7429" width="9.69921875" style="91" customWidth="1"/>
    <col min="7430" max="7430" width="9" style="91"/>
    <col min="7431" max="7437" width="9.69921875" style="91" customWidth="1"/>
    <col min="7438" max="7441" width="8.59765625" style="91" customWidth="1"/>
    <col min="7442" max="7680" width="9" style="91"/>
    <col min="7681" max="7681" width="9.69921875" style="91" customWidth="1"/>
    <col min="7682" max="7682" width="10.69921875" style="91" customWidth="1"/>
    <col min="7683" max="7685" width="9.69921875" style="91" customWidth="1"/>
    <col min="7686" max="7686" width="9" style="91"/>
    <col min="7687" max="7693" width="9.69921875" style="91" customWidth="1"/>
    <col min="7694" max="7697" width="8.59765625" style="91" customWidth="1"/>
    <col min="7698" max="7936" width="9" style="91"/>
    <col min="7937" max="7937" width="9.69921875" style="91" customWidth="1"/>
    <col min="7938" max="7938" width="10.69921875" style="91" customWidth="1"/>
    <col min="7939" max="7941" width="9.69921875" style="91" customWidth="1"/>
    <col min="7942" max="7942" width="9" style="91"/>
    <col min="7943" max="7949" width="9.69921875" style="91" customWidth="1"/>
    <col min="7950" max="7953" width="8.59765625" style="91" customWidth="1"/>
    <col min="7954" max="8192" width="9" style="91"/>
    <col min="8193" max="8193" width="9.69921875" style="91" customWidth="1"/>
    <col min="8194" max="8194" width="10.69921875" style="91" customWidth="1"/>
    <col min="8195" max="8197" width="9.69921875" style="91" customWidth="1"/>
    <col min="8198" max="8198" width="9" style="91"/>
    <col min="8199" max="8205" width="9.69921875" style="91" customWidth="1"/>
    <col min="8206" max="8209" width="8.59765625" style="91" customWidth="1"/>
    <col min="8210" max="8448" width="9" style="91"/>
    <col min="8449" max="8449" width="9.69921875" style="91" customWidth="1"/>
    <col min="8450" max="8450" width="10.69921875" style="91" customWidth="1"/>
    <col min="8451" max="8453" width="9.69921875" style="91" customWidth="1"/>
    <col min="8454" max="8454" width="9" style="91"/>
    <col min="8455" max="8461" width="9.69921875" style="91" customWidth="1"/>
    <col min="8462" max="8465" width="8.59765625" style="91" customWidth="1"/>
    <col min="8466" max="8704" width="9" style="91"/>
    <col min="8705" max="8705" width="9.69921875" style="91" customWidth="1"/>
    <col min="8706" max="8706" width="10.69921875" style="91" customWidth="1"/>
    <col min="8707" max="8709" width="9.69921875" style="91" customWidth="1"/>
    <col min="8710" max="8710" width="9" style="91"/>
    <col min="8711" max="8717" width="9.69921875" style="91" customWidth="1"/>
    <col min="8718" max="8721" width="8.59765625" style="91" customWidth="1"/>
    <col min="8722" max="8960" width="9" style="91"/>
    <col min="8961" max="8961" width="9.69921875" style="91" customWidth="1"/>
    <col min="8962" max="8962" width="10.69921875" style="91" customWidth="1"/>
    <col min="8963" max="8965" width="9.69921875" style="91" customWidth="1"/>
    <col min="8966" max="8966" width="9" style="91"/>
    <col min="8967" max="8973" width="9.69921875" style="91" customWidth="1"/>
    <col min="8974" max="8977" width="8.59765625" style="91" customWidth="1"/>
    <col min="8978" max="9216" width="9" style="91"/>
    <col min="9217" max="9217" width="9.69921875" style="91" customWidth="1"/>
    <col min="9218" max="9218" width="10.69921875" style="91" customWidth="1"/>
    <col min="9219" max="9221" width="9.69921875" style="91" customWidth="1"/>
    <col min="9222" max="9222" width="9" style="91"/>
    <col min="9223" max="9229" width="9.69921875" style="91" customWidth="1"/>
    <col min="9230" max="9233" width="8.59765625" style="91" customWidth="1"/>
    <col min="9234" max="9472" width="9" style="91"/>
    <col min="9473" max="9473" width="9.69921875" style="91" customWidth="1"/>
    <col min="9474" max="9474" width="10.69921875" style="91" customWidth="1"/>
    <col min="9475" max="9477" width="9.69921875" style="91" customWidth="1"/>
    <col min="9478" max="9478" width="9" style="91"/>
    <col min="9479" max="9485" width="9.69921875" style="91" customWidth="1"/>
    <col min="9486" max="9489" width="8.59765625" style="91" customWidth="1"/>
    <col min="9490" max="9728" width="9" style="91"/>
    <col min="9729" max="9729" width="9.69921875" style="91" customWidth="1"/>
    <col min="9730" max="9730" width="10.69921875" style="91" customWidth="1"/>
    <col min="9731" max="9733" width="9.69921875" style="91" customWidth="1"/>
    <col min="9734" max="9734" width="9" style="91"/>
    <col min="9735" max="9741" width="9.69921875" style="91" customWidth="1"/>
    <col min="9742" max="9745" width="8.59765625" style="91" customWidth="1"/>
    <col min="9746" max="9984" width="9" style="91"/>
    <col min="9985" max="9985" width="9.69921875" style="91" customWidth="1"/>
    <col min="9986" max="9986" width="10.69921875" style="91" customWidth="1"/>
    <col min="9987" max="9989" width="9.69921875" style="91" customWidth="1"/>
    <col min="9990" max="9990" width="9" style="91"/>
    <col min="9991" max="9997" width="9.69921875" style="91" customWidth="1"/>
    <col min="9998" max="10001" width="8.59765625" style="91" customWidth="1"/>
    <col min="10002" max="10240" width="9" style="91"/>
    <col min="10241" max="10241" width="9.69921875" style="91" customWidth="1"/>
    <col min="10242" max="10242" width="10.69921875" style="91" customWidth="1"/>
    <col min="10243" max="10245" width="9.69921875" style="91" customWidth="1"/>
    <col min="10246" max="10246" width="9" style="91"/>
    <col min="10247" max="10253" width="9.69921875" style="91" customWidth="1"/>
    <col min="10254" max="10257" width="8.59765625" style="91" customWidth="1"/>
    <col min="10258" max="10496" width="9" style="91"/>
    <col min="10497" max="10497" width="9.69921875" style="91" customWidth="1"/>
    <col min="10498" max="10498" width="10.69921875" style="91" customWidth="1"/>
    <col min="10499" max="10501" width="9.69921875" style="91" customWidth="1"/>
    <col min="10502" max="10502" width="9" style="91"/>
    <col min="10503" max="10509" width="9.69921875" style="91" customWidth="1"/>
    <col min="10510" max="10513" width="8.59765625" style="91" customWidth="1"/>
    <col min="10514" max="10752" width="9" style="91"/>
    <col min="10753" max="10753" width="9.69921875" style="91" customWidth="1"/>
    <col min="10754" max="10754" width="10.69921875" style="91" customWidth="1"/>
    <col min="10755" max="10757" width="9.69921875" style="91" customWidth="1"/>
    <col min="10758" max="10758" width="9" style="91"/>
    <col min="10759" max="10765" width="9.69921875" style="91" customWidth="1"/>
    <col min="10766" max="10769" width="8.59765625" style="91" customWidth="1"/>
    <col min="10770" max="11008" width="9" style="91"/>
    <col min="11009" max="11009" width="9.69921875" style="91" customWidth="1"/>
    <col min="11010" max="11010" width="10.69921875" style="91" customWidth="1"/>
    <col min="11011" max="11013" width="9.69921875" style="91" customWidth="1"/>
    <col min="11014" max="11014" width="9" style="91"/>
    <col min="11015" max="11021" width="9.69921875" style="91" customWidth="1"/>
    <col min="11022" max="11025" width="8.59765625" style="91" customWidth="1"/>
    <col min="11026" max="11264" width="9" style="91"/>
    <col min="11265" max="11265" width="9.69921875" style="91" customWidth="1"/>
    <col min="11266" max="11266" width="10.69921875" style="91" customWidth="1"/>
    <col min="11267" max="11269" width="9.69921875" style="91" customWidth="1"/>
    <col min="11270" max="11270" width="9" style="91"/>
    <col min="11271" max="11277" width="9.69921875" style="91" customWidth="1"/>
    <col min="11278" max="11281" width="8.59765625" style="91" customWidth="1"/>
    <col min="11282" max="11520" width="9" style="91"/>
    <col min="11521" max="11521" width="9.69921875" style="91" customWidth="1"/>
    <col min="11522" max="11522" width="10.69921875" style="91" customWidth="1"/>
    <col min="11523" max="11525" width="9.69921875" style="91" customWidth="1"/>
    <col min="11526" max="11526" width="9" style="91"/>
    <col min="11527" max="11533" width="9.69921875" style="91" customWidth="1"/>
    <col min="11534" max="11537" width="8.59765625" style="91" customWidth="1"/>
    <col min="11538" max="11776" width="9" style="91"/>
    <col min="11777" max="11777" width="9.69921875" style="91" customWidth="1"/>
    <col min="11778" max="11778" width="10.69921875" style="91" customWidth="1"/>
    <col min="11779" max="11781" width="9.69921875" style="91" customWidth="1"/>
    <col min="11782" max="11782" width="9" style="91"/>
    <col min="11783" max="11789" width="9.69921875" style="91" customWidth="1"/>
    <col min="11790" max="11793" width="8.59765625" style="91" customWidth="1"/>
    <col min="11794" max="12032" width="9" style="91"/>
    <col min="12033" max="12033" width="9.69921875" style="91" customWidth="1"/>
    <col min="12034" max="12034" width="10.69921875" style="91" customWidth="1"/>
    <col min="12035" max="12037" width="9.69921875" style="91" customWidth="1"/>
    <col min="12038" max="12038" width="9" style="91"/>
    <col min="12039" max="12045" width="9.69921875" style="91" customWidth="1"/>
    <col min="12046" max="12049" width="8.59765625" style="91" customWidth="1"/>
    <col min="12050" max="12288" width="9" style="91"/>
    <col min="12289" max="12289" width="9.69921875" style="91" customWidth="1"/>
    <col min="12290" max="12290" width="10.69921875" style="91" customWidth="1"/>
    <col min="12291" max="12293" width="9.69921875" style="91" customWidth="1"/>
    <col min="12294" max="12294" width="9" style="91"/>
    <col min="12295" max="12301" width="9.69921875" style="91" customWidth="1"/>
    <col min="12302" max="12305" width="8.59765625" style="91" customWidth="1"/>
    <col min="12306" max="12544" width="9" style="91"/>
    <col min="12545" max="12545" width="9.69921875" style="91" customWidth="1"/>
    <col min="12546" max="12546" width="10.69921875" style="91" customWidth="1"/>
    <col min="12547" max="12549" width="9.69921875" style="91" customWidth="1"/>
    <col min="12550" max="12550" width="9" style="91"/>
    <col min="12551" max="12557" width="9.69921875" style="91" customWidth="1"/>
    <col min="12558" max="12561" width="8.59765625" style="91" customWidth="1"/>
    <col min="12562" max="12800" width="9" style="91"/>
    <col min="12801" max="12801" width="9.69921875" style="91" customWidth="1"/>
    <col min="12802" max="12802" width="10.69921875" style="91" customWidth="1"/>
    <col min="12803" max="12805" width="9.69921875" style="91" customWidth="1"/>
    <col min="12806" max="12806" width="9" style="91"/>
    <col min="12807" max="12813" width="9.69921875" style="91" customWidth="1"/>
    <col min="12814" max="12817" width="8.59765625" style="91" customWidth="1"/>
    <col min="12818" max="13056" width="9" style="91"/>
    <col min="13057" max="13057" width="9.69921875" style="91" customWidth="1"/>
    <col min="13058" max="13058" width="10.69921875" style="91" customWidth="1"/>
    <col min="13059" max="13061" width="9.69921875" style="91" customWidth="1"/>
    <col min="13062" max="13062" width="9" style="91"/>
    <col min="13063" max="13069" width="9.69921875" style="91" customWidth="1"/>
    <col min="13070" max="13073" width="8.59765625" style="91" customWidth="1"/>
    <col min="13074" max="13312" width="9" style="91"/>
    <col min="13313" max="13313" width="9.69921875" style="91" customWidth="1"/>
    <col min="13314" max="13314" width="10.69921875" style="91" customWidth="1"/>
    <col min="13315" max="13317" width="9.69921875" style="91" customWidth="1"/>
    <col min="13318" max="13318" width="9" style="91"/>
    <col min="13319" max="13325" width="9.69921875" style="91" customWidth="1"/>
    <col min="13326" max="13329" width="8.59765625" style="91" customWidth="1"/>
    <col min="13330" max="13568" width="9" style="91"/>
    <col min="13569" max="13569" width="9.69921875" style="91" customWidth="1"/>
    <col min="13570" max="13570" width="10.69921875" style="91" customWidth="1"/>
    <col min="13571" max="13573" width="9.69921875" style="91" customWidth="1"/>
    <col min="13574" max="13574" width="9" style="91"/>
    <col min="13575" max="13581" width="9.69921875" style="91" customWidth="1"/>
    <col min="13582" max="13585" width="8.59765625" style="91" customWidth="1"/>
    <col min="13586" max="13824" width="9" style="91"/>
    <col min="13825" max="13825" width="9.69921875" style="91" customWidth="1"/>
    <col min="13826" max="13826" width="10.69921875" style="91" customWidth="1"/>
    <col min="13827" max="13829" width="9.69921875" style="91" customWidth="1"/>
    <col min="13830" max="13830" width="9" style="91"/>
    <col min="13831" max="13837" width="9.69921875" style="91" customWidth="1"/>
    <col min="13838" max="13841" width="8.59765625" style="91" customWidth="1"/>
    <col min="13842" max="14080" width="9" style="91"/>
    <col min="14081" max="14081" width="9.69921875" style="91" customWidth="1"/>
    <col min="14082" max="14082" width="10.69921875" style="91" customWidth="1"/>
    <col min="14083" max="14085" width="9.69921875" style="91" customWidth="1"/>
    <col min="14086" max="14086" width="9" style="91"/>
    <col min="14087" max="14093" width="9.69921875" style="91" customWidth="1"/>
    <col min="14094" max="14097" width="8.59765625" style="91" customWidth="1"/>
    <col min="14098" max="14336" width="9" style="91"/>
    <col min="14337" max="14337" width="9.69921875" style="91" customWidth="1"/>
    <col min="14338" max="14338" width="10.69921875" style="91" customWidth="1"/>
    <col min="14339" max="14341" width="9.69921875" style="91" customWidth="1"/>
    <col min="14342" max="14342" width="9" style="91"/>
    <col min="14343" max="14349" width="9.69921875" style="91" customWidth="1"/>
    <col min="14350" max="14353" width="8.59765625" style="91" customWidth="1"/>
    <col min="14354" max="14592" width="9" style="91"/>
    <col min="14593" max="14593" width="9.69921875" style="91" customWidth="1"/>
    <col min="14594" max="14594" width="10.69921875" style="91" customWidth="1"/>
    <col min="14595" max="14597" width="9.69921875" style="91" customWidth="1"/>
    <col min="14598" max="14598" width="9" style="91"/>
    <col min="14599" max="14605" width="9.69921875" style="91" customWidth="1"/>
    <col min="14606" max="14609" width="8.59765625" style="91" customWidth="1"/>
    <col min="14610" max="14848" width="9" style="91"/>
    <col min="14849" max="14849" width="9.69921875" style="91" customWidth="1"/>
    <col min="14850" max="14850" width="10.69921875" style="91" customWidth="1"/>
    <col min="14851" max="14853" width="9.69921875" style="91" customWidth="1"/>
    <col min="14854" max="14854" width="9" style="91"/>
    <col min="14855" max="14861" width="9.69921875" style="91" customWidth="1"/>
    <col min="14862" max="14865" width="8.59765625" style="91" customWidth="1"/>
    <col min="14866" max="15104" width="9" style="91"/>
    <col min="15105" max="15105" width="9.69921875" style="91" customWidth="1"/>
    <col min="15106" max="15106" width="10.69921875" style="91" customWidth="1"/>
    <col min="15107" max="15109" width="9.69921875" style="91" customWidth="1"/>
    <col min="15110" max="15110" width="9" style="91"/>
    <col min="15111" max="15117" width="9.69921875" style="91" customWidth="1"/>
    <col min="15118" max="15121" width="8.59765625" style="91" customWidth="1"/>
    <col min="15122" max="15360" width="9" style="91"/>
    <col min="15361" max="15361" width="9.69921875" style="91" customWidth="1"/>
    <col min="15362" max="15362" width="10.69921875" style="91" customWidth="1"/>
    <col min="15363" max="15365" width="9.69921875" style="91" customWidth="1"/>
    <col min="15366" max="15366" width="9" style="91"/>
    <col min="15367" max="15373" width="9.69921875" style="91" customWidth="1"/>
    <col min="15374" max="15377" width="8.59765625" style="91" customWidth="1"/>
    <col min="15378" max="15616" width="9" style="91"/>
    <col min="15617" max="15617" width="9.69921875" style="91" customWidth="1"/>
    <col min="15618" max="15618" width="10.69921875" style="91" customWidth="1"/>
    <col min="15619" max="15621" width="9.69921875" style="91" customWidth="1"/>
    <col min="15622" max="15622" width="9" style="91"/>
    <col min="15623" max="15629" width="9.69921875" style="91" customWidth="1"/>
    <col min="15630" max="15633" width="8.59765625" style="91" customWidth="1"/>
    <col min="15634" max="15872" width="9" style="91"/>
    <col min="15873" max="15873" width="9.69921875" style="91" customWidth="1"/>
    <col min="15874" max="15874" width="10.69921875" style="91" customWidth="1"/>
    <col min="15875" max="15877" width="9.69921875" style="91" customWidth="1"/>
    <col min="15878" max="15878" width="9" style="91"/>
    <col min="15879" max="15885" width="9.69921875" style="91" customWidth="1"/>
    <col min="15886" max="15889" width="8.59765625" style="91" customWidth="1"/>
    <col min="15890" max="16128" width="9" style="91"/>
    <col min="16129" max="16129" width="9.69921875" style="91" customWidth="1"/>
    <col min="16130" max="16130" width="10.69921875" style="91" customWidth="1"/>
    <col min="16131" max="16133" width="9.69921875" style="91" customWidth="1"/>
    <col min="16134" max="16134" width="9" style="91"/>
    <col min="16135" max="16141" width="9.69921875" style="91" customWidth="1"/>
    <col min="16142" max="16145" width="8.59765625" style="91" customWidth="1"/>
    <col min="16146" max="16384" width="9" style="91"/>
  </cols>
  <sheetData>
    <row r="1" spans="1:13" ht="19.2" x14ac:dyDescent="0.25">
      <c r="A1" s="201" t="s">
        <v>1311</v>
      </c>
    </row>
    <row r="2" spans="1:13" ht="13.8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23" t="s">
        <v>1052</v>
      </c>
    </row>
    <row r="3" spans="1:13" ht="13.8" thickTop="1" x14ac:dyDescent="0.2">
      <c r="A3" s="366" t="s">
        <v>1053</v>
      </c>
      <c r="B3" s="367" t="s">
        <v>1054</v>
      </c>
      <c r="C3" s="346" t="s">
        <v>1055</v>
      </c>
      <c r="D3" s="347"/>
      <c r="E3" s="347"/>
      <c r="F3" s="347"/>
      <c r="G3" s="347"/>
      <c r="H3" s="347"/>
      <c r="I3" s="368"/>
      <c r="J3" s="346" t="s">
        <v>1056</v>
      </c>
      <c r="K3" s="347"/>
      <c r="L3" s="347"/>
      <c r="M3" s="347"/>
    </row>
    <row r="4" spans="1:13" x14ac:dyDescent="0.2">
      <c r="A4" s="366"/>
      <c r="B4" s="367"/>
      <c r="C4" s="333" t="s">
        <v>1054</v>
      </c>
      <c r="D4" s="369" t="s">
        <v>1057</v>
      </c>
      <c r="E4" s="370"/>
      <c r="F4" s="370"/>
      <c r="G4" s="370"/>
      <c r="H4" s="371"/>
      <c r="I4" s="372" t="s">
        <v>1058</v>
      </c>
      <c r="J4" s="333" t="s">
        <v>1054</v>
      </c>
      <c r="K4" s="333" t="s">
        <v>1059</v>
      </c>
      <c r="L4" s="333" t="s">
        <v>1060</v>
      </c>
      <c r="M4" s="365" t="s">
        <v>1061</v>
      </c>
    </row>
    <row r="5" spans="1:13" s="204" customFormat="1" ht="59.25" customHeight="1" x14ac:dyDescent="0.45">
      <c r="A5" s="330"/>
      <c r="B5" s="329"/>
      <c r="C5" s="326"/>
      <c r="D5" s="112" t="s">
        <v>1054</v>
      </c>
      <c r="E5" s="112" t="s">
        <v>1062</v>
      </c>
      <c r="F5" s="112" t="s">
        <v>1063</v>
      </c>
      <c r="G5" s="112" t="s">
        <v>1064</v>
      </c>
      <c r="H5" s="203" t="s">
        <v>1065</v>
      </c>
      <c r="I5" s="323"/>
      <c r="J5" s="326"/>
      <c r="K5" s="326"/>
      <c r="L5" s="326"/>
      <c r="M5" s="323"/>
    </row>
    <row r="6" spans="1:13" ht="17.25" customHeight="1" x14ac:dyDescent="0.2">
      <c r="A6" s="125" t="s">
        <v>1066</v>
      </c>
      <c r="B6" s="134">
        <v>136174</v>
      </c>
      <c r="C6" s="134">
        <v>80153</v>
      </c>
      <c r="D6" s="134">
        <v>76767</v>
      </c>
      <c r="E6" s="134">
        <v>64016</v>
      </c>
      <c r="F6" s="134">
        <v>9739</v>
      </c>
      <c r="G6" s="134">
        <v>1428</v>
      </c>
      <c r="H6" s="134">
        <v>1584</v>
      </c>
      <c r="I6" s="134">
        <v>3386</v>
      </c>
      <c r="J6" s="134">
        <v>49235</v>
      </c>
      <c r="K6" s="134">
        <v>17618</v>
      </c>
      <c r="L6" s="134">
        <v>7456</v>
      </c>
      <c r="M6" s="134">
        <v>24161</v>
      </c>
    </row>
    <row r="7" spans="1:13" ht="17.25" customHeight="1" x14ac:dyDescent="0.2">
      <c r="A7" s="125" t="s">
        <v>1067</v>
      </c>
      <c r="B7" s="134">
        <v>92709</v>
      </c>
      <c r="C7" s="134">
        <v>69508</v>
      </c>
      <c r="D7" s="134">
        <v>66460</v>
      </c>
      <c r="E7" s="134">
        <v>56733</v>
      </c>
      <c r="F7" s="134">
        <v>7141</v>
      </c>
      <c r="G7" s="134">
        <v>1425</v>
      </c>
      <c r="H7" s="134">
        <v>1161</v>
      </c>
      <c r="I7" s="134">
        <v>3048</v>
      </c>
      <c r="J7" s="134">
        <v>17482</v>
      </c>
      <c r="K7" s="134">
        <v>7973</v>
      </c>
      <c r="L7" s="134">
        <v>7450</v>
      </c>
      <c r="M7" s="134">
        <v>2059</v>
      </c>
    </row>
    <row r="8" spans="1:13" ht="17.25" customHeight="1" x14ac:dyDescent="0.2">
      <c r="A8" s="205" t="s">
        <v>1068</v>
      </c>
      <c r="B8" s="149">
        <v>43465</v>
      </c>
      <c r="C8" s="149">
        <v>10645</v>
      </c>
      <c r="D8" s="149">
        <v>10307</v>
      </c>
      <c r="E8" s="149">
        <v>7283</v>
      </c>
      <c r="F8" s="149">
        <v>2598</v>
      </c>
      <c r="G8" s="206">
        <v>3</v>
      </c>
      <c r="H8" s="149">
        <v>423</v>
      </c>
      <c r="I8" s="149">
        <v>338</v>
      </c>
      <c r="J8" s="149">
        <v>31753</v>
      </c>
      <c r="K8" s="149">
        <v>9645</v>
      </c>
      <c r="L8" s="149">
        <v>6</v>
      </c>
      <c r="M8" s="149">
        <v>22102</v>
      </c>
    </row>
    <row r="9" spans="1:13" ht="17.25" customHeight="1" x14ac:dyDescent="0.2">
      <c r="A9" s="125" t="s">
        <v>377</v>
      </c>
      <c r="B9" s="134">
        <v>65551</v>
      </c>
      <c r="C9" s="134">
        <v>44229</v>
      </c>
      <c r="D9" s="134">
        <v>42138</v>
      </c>
      <c r="E9" s="134">
        <v>39825</v>
      </c>
      <c r="F9" s="134">
        <v>877</v>
      </c>
      <c r="G9" s="134">
        <v>685</v>
      </c>
      <c r="H9" s="134">
        <v>751</v>
      </c>
      <c r="I9" s="134">
        <v>2091</v>
      </c>
      <c r="J9" s="134">
        <v>17622</v>
      </c>
      <c r="K9" s="134">
        <v>2013</v>
      </c>
      <c r="L9" s="134">
        <v>3756</v>
      </c>
      <c r="M9" s="134">
        <v>11853</v>
      </c>
    </row>
    <row r="10" spans="1:13" ht="17.25" customHeight="1" x14ac:dyDescent="0.2">
      <c r="A10" s="125" t="s">
        <v>1067</v>
      </c>
      <c r="B10" s="134">
        <v>46527</v>
      </c>
      <c r="C10" s="134">
        <v>37861</v>
      </c>
      <c r="D10" s="134">
        <v>36043</v>
      </c>
      <c r="E10" s="134">
        <v>34665</v>
      </c>
      <c r="F10" s="134">
        <v>265</v>
      </c>
      <c r="G10" s="134">
        <v>683</v>
      </c>
      <c r="H10" s="134">
        <v>430</v>
      </c>
      <c r="I10" s="134">
        <v>1818</v>
      </c>
      <c r="J10" s="134">
        <v>5434</v>
      </c>
      <c r="K10" s="134">
        <v>426</v>
      </c>
      <c r="L10" s="134">
        <v>3755</v>
      </c>
      <c r="M10" s="134">
        <v>1253</v>
      </c>
    </row>
    <row r="11" spans="1:13" ht="17.25" customHeight="1" x14ac:dyDescent="0.2">
      <c r="A11" s="205" t="s">
        <v>1068</v>
      </c>
      <c r="B11" s="149">
        <v>19024</v>
      </c>
      <c r="C11" s="149">
        <v>6368</v>
      </c>
      <c r="D11" s="149">
        <v>6095</v>
      </c>
      <c r="E11" s="149">
        <v>5160</v>
      </c>
      <c r="F11" s="149">
        <v>612</v>
      </c>
      <c r="G11" s="206">
        <v>2</v>
      </c>
      <c r="H11" s="149">
        <v>321</v>
      </c>
      <c r="I11" s="149">
        <v>273</v>
      </c>
      <c r="J11" s="149">
        <v>12188</v>
      </c>
      <c r="K11" s="149">
        <v>1587</v>
      </c>
      <c r="L11" s="149">
        <v>1</v>
      </c>
      <c r="M11" s="149">
        <v>10600</v>
      </c>
    </row>
    <row r="12" spans="1:13" ht="17.25" customHeight="1" x14ac:dyDescent="0.2">
      <c r="A12" s="125" t="s">
        <v>227</v>
      </c>
      <c r="B12" s="134">
        <v>70623</v>
      </c>
      <c r="C12" s="134">
        <v>35924</v>
      </c>
      <c r="D12" s="134">
        <v>34629</v>
      </c>
      <c r="E12" s="134">
        <v>24191</v>
      </c>
      <c r="F12" s="134">
        <v>8862</v>
      </c>
      <c r="G12" s="134">
        <v>743</v>
      </c>
      <c r="H12" s="134">
        <v>833</v>
      </c>
      <c r="I12" s="134">
        <v>1295</v>
      </c>
      <c r="J12" s="134">
        <v>31613</v>
      </c>
      <c r="K12" s="134">
        <v>15605</v>
      </c>
      <c r="L12" s="134">
        <v>3700</v>
      </c>
      <c r="M12" s="134">
        <v>12308</v>
      </c>
    </row>
    <row r="13" spans="1:13" ht="17.25" customHeight="1" x14ac:dyDescent="0.2">
      <c r="A13" s="125" t="s">
        <v>1067</v>
      </c>
      <c r="B13" s="134">
        <v>46182</v>
      </c>
      <c r="C13" s="134">
        <v>31647</v>
      </c>
      <c r="D13" s="134">
        <v>30417</v>
      </c>
      <c r="E13" s="134">
        <v>22068</v>
      </c>
      <c r="F13" s="134">
        <v>6876</v>
      </c>
      <c r="G13" s="134">
        <v>742</v>
      </c>
      <c r="H13" s="134">
        <v>731</v>
      </c>
      <c r="I13" s="134">
        <v>1230</v>
      </c>
      <c r="J13" s="134">
        <v>12048</v>
      </c>
      <c r="K13" s="134">
        <v>7547</v>
      </c>
      <c r="L13" s="134">
        <v>3695</v>
      </c>
      <c r="M13" s="134">
        <v>806</v>
      </c>
    </row>
    <row r="14" spans="1:13" ht="17.25" customHeight="1" x14ac:dyDescent="0.2">
      <c r="A14" s="205" t="s">
        <v>1068</v>
      </c>
      <c r="B14" s="149">
        <v>24441</v>
      </c>
      <c r="C14" s="149">
        <v>4277</v>
      </c>
      <c r="D14" s="149">
        <v>4212</v>
      </c>
      <c r="E14" s="149">
        <v>2123</v>
      </c>
      <c r="F14" s="149">
        <v>1986</v>
      </c>
      <c r="G14" s="206">
        <v>1</v>
      </c>
      <c r="H14" s="149">
        <v>102</v>
      </c>
      <c r="I14" s="149">
        <v>65</v>
      </c>
      <c r="J14" s="149">
        <v>19565</v>
      </c>
      <c r="K14" s="149">
        <v>8058</v>
      </c>
      <c r="L14" s="149">
        <v>5</v>
      </c>
      <c r="M14" s="149">
        <v>11502</v>
      </c>
    </row>
    <row r="15" spans="1:13" x14ac:dyDescent="0.2">
      <c r="A15" s="91" t="s">
        <v>1069</v>
      </c>
      <c r="M15" s="93" t="s">
        <v>1070</v>
      </c>
    </row>
    <row r="16" spans="1:13" x14ac:dyDescent="0.2">
      <c r="A16" s="91" t="s">
        <v>1071</v>
      </c>
    </row>
  </sheetData>
  <mergeCells count="11">
    <mergeCell ref="M4:M5"/>
    <mergeCell ref="A3:A5"/>
    <mergeCell ref="B3:B5"/>
    <mergeCell ref="C3:I3"/>
    <mergeCell ref="J3:M3"/>
    <mergeCell ref="C4:C5"/>
    <mergeCell ref="D4:H4"/>
    <mergeCell ref="I4:I5"/>
    <mergeCell ref="J4:J5"/>
    <mergeCell ref="K4:K5"/>
    <mergeCell ref="L4:L5"/>
  </mergeCells>
  <phoneticPr fontId="1"/>
  <pageMargins left="0.78740157480314965" right="0.78740157480314965" top="0.78740157480314965" bottom="0.78740157480314965" header="0.39370078740157483" footer="0.39370078740157483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DABF-2401-455C-BB91-7D36BD284872}">
  <sheetPr>
    <pageSetUpPr fitToPage="1"/>
  </sheetPr>
  <dimension ref="A1:Q65"/>
  <sheetViews>
    <sheetView view="pageBreakPreview" zoomScaleNormal="100" zoomScaleSheetLayoutView="100" workbookViewId="0">
      <pane xSplit="2" ySplit="4" topLeftCell="E40" activePane="bottomRight" state="frozen"/>
      <selection activeCell="A2" sqref="A2"/>
      <selection pane="topRight" activeCell="A2" sqref="A2"/>
      <selection pane="bottomLeft" activeCell="A2" sqref="A2"/>
      <selection pane="bottomRight" activeCell="J63" sqref="J63"/>
    </sheetView>
  </sheetViews>
  <sheetFormatPr defaultRowHeight="13.2" x14ac:dyDescent="0.2"/>
  <cols>
    <col min="1" max="1" width="5.59765625" style="91" customWidth="1"/>
    <col min="2" max="2" width="30.09765625" style="91" customWidth="1"/>
    <col min="3" max="4" width="12.09765625" style="91" hidden="1" customWidth="1"/>
    <col min="5" max="8" width="12.09765625" style="91" customWidth="1"/>
    <col min="9" max="9" width="14.19921875" style="91" customWidth="1"/>
    <col min="10" max="16" width="12.09765625" style="91" customWidth="1"/>
    <col min="17" max="17" width="12" style="91" customWidth="1"/>
    <col min="18" max="250" width="9" style="91"/>
    <col min="251" max="251" width="5.59765625" style="91" customWidth="1"/>
    <col min="252" max="252" width="30.09765625" style="91" customWidth="1"/>
    <col min="253" max="254" width="0" style="91" hidden="1" customWidth="1"/>
    <col min="255" max="258" width="12.09765625" style="91" customWidth="1"/>
    <col min="259" max="259" width="14.19921875" style="91" customWidth="1"/>
    <col min="260" max="272" width="12.09765625" style="91" customWidth="1"/>
    <col min="273" max="273" width="12" style="91" customWidth="1"/>
    <col min="274" max="506" width="9" style="91"/>
    <col min="507" max="507" width="5.59765625" style="91" customWidth="1"/>
    <col min="508" max="508" width="30.09765625" style="91" customWidth="1"/>
    <col min="509" max="510" width="0" style="91" hidden="1" customWidth="1"/>
    <col min="511" max="514" width="12.09765625" style="91" customWidth="1"/>
    <col min="515" max="515" width="14.19921875" style="91" customWidth="1"/>
    <col min="516" max="528" width="12.09765625" style="91" customWidth="1"/>
    <col min="529" max="529" width="12" style="91" customWidth="1"/>
    <col min="530" max="762" width="9" style="91"/>
    <col min="763" max="763" width="5.59765625" style="91" customWidth="1"/>
    <col min="764" max="764" width="30.09765625" style="91" customWidth="1"/>
    <col min="765" max="766" width="0" style="91" hidden="1" customWidth="1"/>
    <col min="767" max="770" width="12.09765625" style="91" customWidth="1"/>
    <col min="771" max="771" width="14.19921875" style="91" customWidth="1"/>
    <col min="772" max="784" width="12.09765625" style="91" customWidth="1"/>
    <col min="785" max="785" width="12" style="91" customWidth="1"/>
    <col min="786" max="1018" width="9" style="91"/>
    <col min="1019" max="1019" width="5.59765625" style="91" customWidth="1"/>
    <col min="1020" max="1020" width="30.09765625" style="91" customWidth="1"/>
    <col min="1021" max="1022" width="0" style="91" hidden="1" customWidth="1"/>
    <col min="1023" max="1026" width="12.09765625" style="91" customWidth="1"/>
    <col min="1027" max="1027" width="14.19921875" style="91" customWidth="1"/>
    <col min="1028" max="1040" width="12.09765625" style="91" customWidth="1"/>
    <col min="1041" max="1041" width="12" style="91" customWidth="1"/>
    <col min="1042" max="1274" width="9" style="91"/>
    <col min="1275" max="1275" width="5.59765625" style="91" customWidth="1"/>
    <col min="1276" max="1276" width="30.09765625" style="91" customWidth="1"/>
    <col min="1277" max="1278" width="0" style="91" hidden="1" customWidth="1"/>
    <col min="1279" max="1282" width="12.09765625" style="91" customWidth="1"/>
    <col min="1283" max="1283" width="14.19921875" style="91" customWidth="1"/>
    <col min="1284" max="1296" width="12.09765625" style="91" customWidth="1"/>
    <col min="1297" max="1297" width="12" style="91" customWidth="1"/>
    <col min="1298" max="1530" width="9" style="91"/>
    <col min="1531" max="1531" width="5.59765625" style="91" customWidth="1"/>
    <col min="1532" max="1532" width="30.09765625" style="91" customWidth="1"/>
    <col min="1533" max="1534" width="0" style="91" hidden="1" customWidth="1"/>
    <col min="1535" max="1538" width="12.09765625" style="91" customWidth="1"/>
    <col min="1539" max="1539" width="14.19921875" style="91" customWidth="1"/>
    <col min="1540" max="1552" width="12.09765625" style="91" customWidth="1"/>
    <col min="1553" max="1553" width="12" style="91" customWidth="1"/>
    <col min="1554" max="1786" width="9" style="91"/>
    <col min="1787" max="1787" width="5.59765625" style="91" customWidth="1"/>
    <col min="1788" max="1788" width="30.09765625" style="91" customWidth="1"/>
    <col min="1789" max="1790" width="0" style="91" hidden="1" customWidth="1"/>
    <col min="1791" max="1794" width="12.09765625" style="91" customWidth="1"/>
    <col min="1795" max="1795" width="14.19921875" style="91" customWidth="1"/>
    <col min="1796" max="1808" width="12.09765625" style="91" customWidth="1"/>
    <col min="1809" max="1809" width="12" style="91" customWidth="1"/>
    <col min="1810" max="2042" width="9" style="91"/>
    <col min="2043" max="2043" width="5.59765625" style="91" customWidth="1"/>
    <col min="2044" max="2044" width="30.09765625" style="91" customWidth="1"/>
    <col min="2045" max="2046" width="0" style="91" hidden="1" customWidth="1"/>
    <col min="2047" max="2050" width="12.09765625" style="91" customWidth="1"/>
    <col min="2051" max="2051" width="14.19921875" style="91" customWidth="1"/>
    <col min="2052" max="2064" width="12.09765625" style="91" customWidth="1"/>
    <col min="2065" max="2065" width="12" style="91" customWidth="1"/>
    <col min="2066" max="2298" width="9" style="91"/>
    <col min="2299" max="2299" width="5.59765625" style="91" customWidth="1"/>
    <col min="2300" max="2300" width="30.09765625" style="91" customWidth="1"/>
    <col min="2301" max="2302" width="0" style="91" hidden="1" customWidth="1"/>
    <col min="2303" max="2306" width="12.09765625" style="91" customWidth="1"/>
    <col min="2307" max="2307" width="14.19921875" style="91" customWidth="1"/>
    <col min="2308" max="2320" width="12.09765625" style="91" customWidth="1"/>
    <col min="2321" max="2321" width="12" style="91" customWidth="1"/>
    <col min="2322" max="2554" width="9" style="91"/>
    <col min="2555" max="2555" width="5.59765625" style="91" customWidth="1"/>
    <col min="2556" max="2556" width="30.09765625" style="91" customWidth="1"/>
    <col min="2557" max="2558" width="0" style="91" hidden="1" customWidth="1"/>
    <col min="2559" max="2562" width="12.09765625" style="91" customWidth="1"/>
    <col min="2563" max="2563" width="14.19921875" style="91" customWidth="1"/>
    <col min="2564" max="2576" width="12.09765625" style="91" customWidth="1"/>
    <col min="2577" max="2577" width="12" style="91" customWidth="1"/>
    <col min="2578" max="2810" width="9" style="91"/>
    <col min="2811" max="2811" width="5.59765625" style="91" customWidth="1"/>
    <col min="2812" max="2812" width="30.09765625" style="91" customWidth="1"/>
    <col min="2813" max="2814" width="0" style="91" hidden="1" customWidth="1"/>
    <col min="2815" max="2818" width="12.09765625" style="91" customWidth="1"/>
    <col min="2819" max="2819" width="14.19921875" style="91" customWidth="1"/>
    <col min="2820" max="2832" width="12.09765625" style="91" customWidth="1"/>
    <col min="2833" max="2833" width="12" style="91" customWidth="1"/>
    <col min="2834" max="3066" width="9" style="91"/>
    <col min="3067" max="3067" width="5.59765625" style="91" customWidth="1"/>
    <col min="3068" max="3068" width="30.09765625" style="91" customWidth="1"/>
    <col min="3069" max="3070" width="0" style="91" hidden="1" customWidth="1"/>
    <col min="3071" max="3074" width="12.09765625" style="91" customWidth="1"/>
    <col min="3075" max="3075" width="14.19921875" style="91" customWidth="1"/>
    <col min="3076" max="3088" width="12.09765625" style="91" customWidth="1"/>
    <col min="3089" max="3089" width="12" style="91" customWidth="1"/>
    <col min="3090" max="3322" width="9" style="91"/>
    <col min="3323" max="3323" width="5.59765625" style="91" customWidth="1"/>
    <col min="3324" max="3324" width="30.09765625" style="91" customWidth="1"/>
    <col min="3325" max="3326" width="0" style="91" hidden="1" customWidth="1"/>
    <col min="3327" max="3330" width="12.09765625" style="91" customWidth="1"/>
    <col min="3331" max="3331" width="14.19921875" style="91" customWidth="1"/>
    <col min="3332" max="3344" width="12.09765625" style="91" customWidth="1"/>
    <col min="3345" max="3345" width="12" style="91" customWidth="1"/>
    <col min="3346" max="3578" width="9" style="91"/>
    <col min="3579" max="3579" width="5.59765625" style="91" customWidth="1"/>
    <col min="3580" max="3580" width="30.09765625" style="91" customWidth="1"/>
    <col min="3581" max="3582" width="0" style="91" hidden="1" customWidth="1"/>
    <col min="3583" max="3586" width="12.09765625" style="91" customWidth="1"/>
    <col min="3587" max="3587" width="14.19921875" style="91" customWidth="1"/>
    <col min="3588" max="3600" width="12.09765625" style="91" customWidth="1"/>
    <col min="3601" max="3601" width="12" style="91" customWidth="1"/>
    <col min="3602" max="3834" width="9" style="91"/>
    <col min="3835" max="3835" width="5.59765625" style="91" customWidth="1"/>
    <col min="3836" max="3836" width="30.09765625" style="91" customWidth="1"/>
    <col min="3837" max="3838" width="0" style="91" hidden="1" customWidth="1"/>
    <col min="3839" max="3842" width="12.09765625" style="91" customWidth="1"/>
    <col min="3843" max="3843" width="14.19921875" style="91" customWidth="1"/>
    <col min="3844" max="3856" width="12.09765625" style="91" customWidth="1"/>
    <col min="3857" max="3857" width="12" style="91" customWidth="1"/>
    <col min="3858" max="4090" width="9" style="91"/>
    <col min="4091" max="4091" width="5.59765625" style="91" customWidth="1"/>
    <col min="4092" max="4092" width="30.09765625" style="91" customWidth="1"/>
    <col min="4093" max="4094" width="0" style="91" hidden="1" customWidth="1"/>
    <col min="4095" max="4098" width="12.09765625" style="91" customWidth="1"/>
    <col min="4099" max="4099" width="14.19921875" style="91" customWidth="1"/>
    <col min="4100" max="4112" width="12.09765625" style="91" customWidth="1"/>
    <col min="4113" max="4113" width="12" style="91" customWidth="1"/>
    <col min="4114" max="4346" width="9" style="91"/>
    <col min="4347" max="4347" width="5.59765625" style="91" customWidth="1"/>
    <col min="4348" max="4348" width="30.09765625" style="91" customWidth="1"/>
    <col min="4349" max="4350" width="0" style="91" hidden="1" customWidth="1"/>
    <col min="4351" max="4354" width="12.09765625" style="91" customWidth="1"/>
    <col min="4355" max="4355" width="14.19921875" style="91" customWidth="1"/>
    <col min="4356" max="4368" width="12.09765625" style="91" customWidth="1"/>
    <col min="4369" max="4369" width="12" style="91" customWidth="1"/>
    <col min="4370" max="4602" width="9" style="91"/>
    <col min="4603" max="4603" width="5.59765625" style="91" customWidth="1"/>
    <col min="4604" max="4604" width="30.09765625" style="91" customWidth="1"/>
    <col min="4605" max="4606" width="0" style="91" hidden="1" customWidth="1"/>
    <col min="4607" max="4610" width="12.09765625" style="91" customWidth="1"/>
    <col min="4611" max="4611" width="14.19921875" style="91" customWidth="1"/>
    <col min="4612" max="4624" width="12.09765625" style="91" customWidth="1"/>
    <col min="4625" max="4625" width="12" style="91" customWidth="1"/>
    <col min="4626" max="4858" width="9" style="91"/>
    <col min="4859" max="4859" width="5.59765625" style="91" customWidth="1"/>
    <col min="4860" max="4860" width="30.09765625" style="91" customWidth="1"/>
    <col min="4861" max="4862" width="0" style="91" hidden="1" customWidth="1"/>
    <col min="4863" max="4866" width="12.09765625" style="91" customWidth="1"/>
    <col min="4867" max="4867" width="14.19921875" style="91" customWidth="1"/>
    <col min="4868" max="4880" width="12.09765625" style="91" customWidth="1"/>
    <col min="4881" max="4881" width="12" style="91" customWidth="1"/>
    <col min="4882" max="5114" width="9" style="91"/>
    <col min="5115" max="5115" width="5.59765625" style="91" customWidth="1"/>
    <col min="5116" max="5116" width="30.09765625" style="91" customWidth="1"/>
    <col min="5117" max="5118" width="0" style="91" hidden="1" customWidth="1"/>
    <col min="5119" max="5122" width="12.09765625" style="91" customWidth="1"/>
    <col min="5123" max="5123" width="14.19921875" style="91" customWidth="1"/>
    <col min="5124" max="5136" width="12.09765625" style="91" customWidth="1"/>
    <col min="5137" max="5137" width="12" style="91" customWidth="1"/>
    <col min="5138" max="5370" width="9" style="91"/>
    <col min="5371" max="5371" width="5.59765625" style="91" customWidth="1"/>
    <col min="5372" max="5372" width="30.09765625" style="91" customWidth="1"/>
    <col min="5373" max="5374" width="0" style="91" hidden="1" customWidth="1"/>
    <col min="5375" max="5378" width="12.09765625" style="91" customWidth="1"/>
    <col min="5379" max="5379" width="14.19921875" style="91" customWidth="1"/>
    <col min="5380" max="5392" width="12.09765625" style="91" customWidth="1"/>
    <col min="5393" max="5393" width="12" style="91" customWidth="1"/>
    <col min="5394" max="5626" width="9" style="91"/>
    <col min="5627" max="5627" width="5.59765625" style="91" customWidth="1"/>
    <col min="5628" max="5628" width="30.09765625" style="91" customWidth="1"/>
    <col min="5629" max="5630" width="0" style="91" hidden="1" customWidth="1"/>
    <col min="5631" max="5634" width="12.09765625" style="91" customWidth="1"/>
    <col min="5635" max="5635" width="14.19921875" style="91" customWidth="1"/>
    <col min="5636" max="5648" width="12.09765625" style="91" customWidth="1"/>
    <col min="5649" max="5649" width="12" style="91" customWidth="1"/>
    <col min="5650" max="5882" width="9" style="91"/>
    <col min="5883" max="5883" width="5.59765625" style="91" customWidth="1"/>
    <col min="5884" max="5884" width="30.09765625" style="91" customWidth="1"/>
    <col min="5885" max="5886" width="0" style="91" hidden="1" customWidth="1"/>
    <col min="5887" max="5890" width="12.09765625" style="91" customWidth="1"/>
    <col min="5891" max="5891" width="14.19921875" style="91" customWidth="1"/>
    <col min="5892" max="5904" width="12.09765625" style="91" customWidth="1"/>
    <col min="5905" max="5905" width="12" style="91" customWidth="1"/>
    <col min="5906" max="6138" width="9" style="91"/>
    <col min="6139" max="6139" width="5.59765625" style="91" customWidth="1"/>
    <col min="6140" max="6140" width="30.09765625" style="91" customWidth="1"/>
    <col min="6141" max="6142" width="0" style="91" hidden="1" customWidth="1"/>
    <col min="6143" max="6146" width="12.09765625" style="91" customWidth="1"/>
    <col min="6147" max="6147" width="14.19921875" style="91" customWidth="1"/>
    <col min="6148" max="6160" width="12.09765625" style="91" customWidth="1"/>
    <col min="6161" max="6161" width="12" style="91" customWidth="1"/>
    <col min="6162" max="6394" width="9" style="91"/>
    <col min="6395" max="6395" width="5.59765625" style="91" customWidth="1"/>
    <col min="6396" max="6396" width="30.09765625" style="91" customWidth="1"/>
    <col min="6397" max="6398" width="0" style="91" hidden="1" customWidth="1"/>
    <col min="6399" max="6402" width="12.09765625" style="91" customWidth="1"/>
    <col min="6403" max="6403" width="14.19921875" style="91" customWidth="1"/>
    <col min="6404" max="6416" width="12.09765625" style="91" customWidth="1"/>
    <col min="6417" max="6417" width="12" style="91" customWidth="1"/>
    <col min="6418" max="6650" width="9" style="91"/>
    <col min="6651" max="6651" width="5.59765625" style="91" customWidth="1"/>
    <col min="6652" max="6652" width="30.09765625" style="91" customWidth="1"/>
    <col min="6653" max="6654" width="0" style="91" hidden="1" customWidth="1"/>
    <col min="6655" max="6658" width="12.09765625" style="91" customWidth="1"/>
    <col min="6659" max="6659" width="14.19921875" style="91" customWidth="1"/>
    <col min="6660" max="6672" width="12.09765625" style="91" customWidth="1"/>
    <col min="6673" max="6673" width="12" style="91" customWidth="1"/>
    <col min="6674" max="6906" width="9" style="91"/>
    <col min="6907" max="6907" width="5.59765625" style="91" customWidth="1"/>
    <col min="6908" max="6908" width="30.09765625" style="91" customWidth="1"/>
    <col min="6909" max="6910" width="0" style="91" hidden="1" customWidth="1"/>
    <col min="6911" max="6914" width="12.09765625" style="91" customWidth="1"/>
    <col min="6915" max="6915" width="14.19921875" style="91" customWidth="1"/>
    <col min="6916" max="6928" width="12.09765625" style="91" customWidth="1"/>
    <col min="6929" max="6929" width="12" style="91" customWidth="1"/>
    <col min="6930" max="7162" width="9" style="91"/>
    <col min="7163" max="7163" width="5.59765625" style="91" customWidth="1"/>
    <col min="7164" max="7164" width="30.09765625" style="91" customWidth="1"/>
    <col min="7165" max="7166" width="0" style="91" hidden="1" customWidth="1"/>
    <col min="7167" max="7170" width="12.09765625" style="91" customWidth="1"/>
    <col min="7171" max="7171" width="14.19921875" style="91" customWidth="1"/>
    <col min="7172" max="7184" width="12.09765625" style="91" customWidth="1"/>
    <col min="7185" max="7185" width="12" style="91" customWidth="1"/>
    <col min="7186" max="7418" width="9" style="91"/>
    <col min="7419" max="7419" width="5.59765625" style="91" customWidth="1"/>
    <col min="7420" max="7420" width="30.09765625" style="91" customWidth="1"/>
    <col min="7421" max="7422" width="0" style="91" hidden="1" customWidth="1"/>
    <col min="7423" max="7426" width="12.09765625" style="91" customWidth="1"/>
    <col min="7427" max="7427" width="14.19921875" style="91" customWidth="1"/>
    <col min="7428" max="7440" width="12.09765625" style="91" customWidth="1"/>
    <col min="7441" max="7441" width="12" style="91" customWidth="1"/>
    <col min="7442" max="7674" width="9" style="91"/>
    <col min="7675" max="7675" width="5.59765625" style="91" customWidth="1"/>
    <col min="7676" max="7676" width="30.09765625" style="91" customWidth="1"/>
    <col min="7677" max="7678" width="0" style="91" hidden="1" customWidth="1"/>
    <col min="7679" max="7682" width="12.09765625" style="91" customWidth="1"/>
    <col min="7683" max="7683" width="14.19921875" style="91" customWidth="1"/>
    <col min="7684" max="7696" width="12.09765625" style="91" customWidth="1"/>
    <col min="7697" max="7697" width="12" style="91" customWidth="1"/>
    <col min="7698" max="7930" width="9" style="91"/>
    <col min="7931" max="7931" width="5.59765625" style="91" customWidth="1"/>
    <col min="7932" max="7932" width="30.09765625" style="91" customWidth="1"/>
    <col min="7933" max="7934" width="0" style="91" hidden="1" customWidth="1"/>
    <col min="7935" max="7938" width="12.09765625" style="91" customWidth="1"/>
    <col min="7939" max="7939" width="14.19921875" style="91" customWidth="1"/>
    <col min="7940" max="7952" width="12.09765625" style="91" customWidth="1"/>
    <col min="7953" max="7953" width="12" style="91" customWidth="1"/>
    <col min="7954" max="8186" width="9" style="91"/>
    <col min="8187" max="8187" width="5.59765625" style="91" customWidth="1"/>
    <col min="8188" max="8188" width="30.09765625" style="91" customWidth="1"/>
    <col min="8189" max="8190" width="0" style="91" hidden="1" customWidth="1"/>
    <col min="8191" max="8194" width="12.09765625" style="91" customWidth="1"/>
    <col min="8195" max="8195" width="14.19921875" style="91" customWidth="1"/>
    <col min="8196" max="8208" width="12.09765625" style="91" customWidth="1"/>
    <col min="8209" max="8209" width="12" style="91" customWidth="1"/>
    <col min="8210" max="8442" width="9" style="91"/>
    <col min="8443" max="8443" width="5.59765625" style="91" customWidth="1"/>
    <col min="8444" max="8444" width="30.09765625" style="91" customWidth="1"/>
    <col min="8445" max="8446" width="0" style="91" hidden="1" customWidth="1"/>
    <col min="8447" max="8450" width="12.09765625" style="91" customWidth="1"/>
    <col min="8451" max="8451" width="14.19921875" style="91" customWidth="1"/>
    <col min="8452" max="8464" width="12.09765625" style="91" customWidth="1"/>
    <col min="8465" max="8465" width="12" style="91" customWidth="1"/>
    <col min="8466" max="8698" width="9" style="91"/>
    <col min="8699" max="8699" width="5.59765625" style="91" customWidth="1"/>
    <col min="8700" max="8700" width="30.09765625" style="91" customWidth="1"/>
    <col min="8701" max="8702" width="0" style="91" hidden="1" customWidth="1"/>
    <col min="8703" max="8706" width="12.09765625" style="91" customWidth="1"/>
    <col min="8707" max="8707" width="14.19921875" style="91" customWidth="1"/>
    <col min="8708" max="8720" width="12.09765625" style="91" customWidth="1"/>
    <col min="8721" max="8721" width="12" style="91" customWidth="1"/>
    <col min="8722" max="8954" width="9" style="91"/>
    <col min="8955" max="8955" width="5.59765625" style="91" customWidth="1"/>
    <col min="8956" max="8956" width="30.09765625" style="91" customWidth="1"/>
    <col min="8957" max="8958" width="0" style="91" hidden="1" customWidth="1"/>
    <col min="8959" max="8962" width="12.09765625" style="91" customWidth="1"/>
    <col min="8963" max="8963" width="14.19921875" style="91" customWidth="1"/>
    <col min="8964" max="8976" width="12.09765625" style="91" customWidth="1"/>
    <col min="8977" max="8977" width="12" style="91" customWidth="1"/>
    <col min="8978" max="9210" width="9" style="91"/>
    <col min="9211" max="9211" width="5.59765625" style="91" customWidth="1"/>
    <col min="9212" max="9212" width="30.09765625" style="91" customWidth="1"/>
    <col min="9213" max="9214" width="0" style="91" hidden="1" customWidth="1"/>
    <col min="9215" max="9218" width="12.09765625" style="91" customWidth="1"/>
    <col min="9219" max="9219" width="14.19921875" style="91" customWidth="1"/>
    <col min="9220" max="9232" width="12.09765625" style="91" customWidth="1"/>
    <col min="9233" max="9233" width="12" style="91" customWidth="1"/>
    <col min="9234" max="9466" width="9" style="91"/>
    <col min="9467" max="9467" width="5.59765625" style="91" customWidth="1"/>
    <col min="9468" max="9468" width="30.09765625" style="91" customWidth="1"/>
    <col min="9469" max="9470" width="0" style="91" hidden="1" customWidth="1"/>
    <col min="9471" max="9474" width="12.09765625" style="91" customWidth="1"/>
    <col min="9475" max="9475" width="14.19921875" style="91" customWidth="1"/>
    <col min="9476" max="9488" width="12.09765625" style="91" customWidth="1"/>
    <col min="9489" max="9489" width="12" style="91" customWidth="1"/>
    <col min="9490" max="9722" width="9" style="91"/>
    <col min="9723" max="9723" width="5.59765625" style="91" customWidth="1"/>
    <col min="9724" max="9724" width="30.09765625" style="91" customWidth="1"/>
    <col min="9725" max="9726" width="0" style="91" hidden="1" customWidth="1"/>
    <col min="9727" max="9730" width="12.09765625" style="91" customWidth="1"/>
    <col min="9731" max="9731" width="14.19921875" style="91" customWidth="1"/>
    <col min="9732" max="9744" width="12.09765625" style="91" customWidth="1"/>
    <col min="9745" max="9745" width="12" style="91" customWidth="1"/>
    <col min="9746" max="9978" width="9" style="91"/>
    <col min="9979" max="9979" width="5.59765625" style="91" customWidth="1"/>
    <col min="9980" max="9980" width="30.09765625" style="91" customWidth="1"/>
    <col min="9981" max="9982" width="0" style="91" hidden="1" customWidth="1"/>
    <col min="9983" max="9986" width="12.09765625" style="91" customWidth="1"/>
    <col min="9987" max="9987" width="14.19921875" style="91" customWidth="1"/>
    <col min="9988" max="10000" width="12.09765625" style="91" customWidth="1"/>
    <col min="10001" max="10001" width="12" style="91" customWidth="1"/>
    <col min="10002" max="10234" width="9" style="91"/>
    <col min="10235" max="10235" width="5.59765625" style="91" customWidth="1"/>
    <col min="10236" max="10236" width="30.09765625" style="91" customWidth="1"/>
    <col min="10237" max="10238" width="0" style="91" hidden="1" customWidth="1"/>
    <col min="10239" max="10242" width="12.09765625" style="91" customWidth="1"/>
    <col min="10243" max="10243" width="14.19921875" style="91" customWidth="1"/>
    <col min="10244" max="10256" width="12.09765625" style="91" customWidth="1"/>
    <col min="10257" max="10257" width="12" style="91" customWidth="1"/>
    <col min="10258" max="10490" width="9" style="91"/>
    <col min="10491" max="10491" width="5.59765625" style="91" customWidth="1"/>
    <col min="10492" max="10492" width="30.09765625" style="91" customWidth="1"/>
    <col min="10493" max="10494" width="0" style="91" hidden="1" customWidth="1"/>
    <col min="10495" max="10498" width="12.09765625" style="91" customWidth="1"/>
    <col min="10499" max="10499" width="14.19921875" style="91" customWidth="1"/>
    <col min="10500" max="10512" width="12.09765625" style="91" customWidth="1"/>
    <col min="10513" max="10513" width="12" style="91" customWidth="1"/>
    <col min="10514" max="10746" width="9" style="91"/>
    <col min="10747" max="10747" width="5.59765625" style="91" customWidth="1"/>
    <col min="10748" max="10748" width="30.09765625" style="91" customWidth="1"/>
    <col min="10749" max="10750" width="0" style="91" hidden="1" customWidth="1"/>
    <col min="10751" max="10754" width="12.09765625" style="91" customWidth="1"/>
    <col min="10755" max="10755" width="14.19921875" style="91" customWidth="1"/>
    <col min="10756" max="10768" width="12.09765625" style="91" customWidth="1"/>
    <col min="10769" max="10769" width="12" style="91" customWidth="1"/>
    <col min="10770" max="11002" width="9" style="91"/>
    <col min="11003" max="11003" width="5.59765625" style="91" customWidth="1"/>
    <col min="11004" max="11004" width="30.09765625" style="91" customWidth="1"/>
    <col min="11005" max="11006" width="0" style="91" hidden="1" customWidth="1"/>
    <col min="11007" max="11010" width="12.09765625" style="91" customWidth="1"/>
    <col min="11011" max="11011" width="14.19921875" style="91" customWidth="1"/>
    <col min="11012" max="11024" width="12.09765625" style="91" customWidth="1"/>
    <col min="11025" max="11025" width="12" style="91" customWidth="1"/>
    <col min="11026" max="11258" width="9" style="91"/>
    <col min="11259" max="11259" width="5.59765625" style="91" customWidth="1"/>
    <col min="11260" max="11260" width="30.09765625" style="91" customWidth="1"/>
    <col min="11261" max="11262" width="0" style="91" hidden="1" customWidth="1"/>
    <col min="11263" max="11266" width="12.09765625" style="91" customWidth="1"/>
    <col min="11267" max="11267" width="14.19921875" style="91" customWidth="1"/>
    <col min="11268" max="11280" width="12.09765625" style="91" customWidth="1"/>
    <col min="11281" max="11281" width="12" style="91" customWidth="1"/>
    <col min="11282" max="11514" width="9" style="91"/>
    <col min="11515" max="11515" width="5.59765625" style="91" customWidth="1"/>
    <col min="11516" max="11516" width="30.09765625" style="91" customWidth="1"/>
    <col min="11517" max="11518" width="0" style="91" hidden="1" customWidth="1"/>
    <col min="11519" max="11522" width="12.09765625" style="91" customWidth="1"/>
    <col min="11523" max="11523" width="14.19921875" style="91" customWidth="1"/>
    <col min="11524" max="11536" width="12.09765625" style="91" customWidth="1"/>
    <col min="11537" max="11537" width="12" style="91" customWidth="1"/>
    <col min="11538" max="11770" width="9" style="91"/>
    <col min="11771" max="11771" width="5.59765625" style="91" customWidth="1"/>
    <col min="11772" max="11772" width="30.09765625" style="91" customWidth="1"/>
    <col min="11773" max="11774" width="0" style="91" hidden="1" customWidth="1"/>
    <col min="11775" max="11778" width="12.09765625" style="91" customWidth="1"/>
    <col min="11779" max="11779" width="14.19921875" style="91" customWidth="1"/>
    <col min="11780" max="11792" width="12.09765625" style="91" customWidth="1"/>
    <col min="11793" max="11793" width="12" style="91" customWidth="1"/>
    <col min="11794" max="12026" width="9" style="91"/>
    <col min="12027" max="12027" width="5.59765625" style="91" customWidth="1"/>
    <col min="12028" max="12028" width="30.09765625" style="91" customWidth="1"/>
    <col min="12029" max="12030" width="0" style="91" hidden="1" customWidth="1"/>
    <col min="12031" max="12034" width="12.09765625" style="91" customWidth="1"/>
    <col min="12035" max="12035" width="14.19921875" style="91" customWidth="1"/>
    <col min="12036" max="12048" width="12.09765625" style="91" customWidth="1"/>
    <col min="12049" max="12049" width="12" style="91" customWidth="1"/>
    <col min="12050" max="12282" width="9" style="91"/>
    <col min="12283" max="12283" width="5.59765625" style="91" customWidth="1"/>
    <col min="12284" max="12284" width="30.09765625" style="91" customWidth="1"/>
    <col min="12285" max="12286" width="0" style="91" hidden="1" customWidth="1"/>
    <col min="12287" max="12290" width="12.09765625" style="91" customWidth="1"/>
    <col min="12291" max="12291" width="14.19921875" style="91" customWidth="1"/>
    <col min="12292" max="12304" width="12.09765625" style="91" customWidth="1"/>
    <col min="12305" max="12305" width="12" style="91" customWidth="1"/>
    <col min="12306" max="12538" width="9" style="91"/>
    <col min="12539" max="12539" width="5.59765625" style="91" customWidth="1"/>
    <col min="12540" max="12540" width="30.09765625" style="91" customWidth="1"/>
    <col min="12541" max="12542" width="0" style="91" hidden="1" customWidth="1"/>
    <col min="12543" max="12546" width="12.09765625" style="91" customWidth="1"/>
    <col min="12547" max="12547" width="14.19921875" style="91" customWidth="1"/>
    <col min="12548" max="12560" width="12.09765625" style="91" customWidth="1"/>
    <col min="12561" max="12561" width="12" style="91" customWidth="1"/>
    <col min="12562" max="12794" width="9" style="91"/>
    <col min="12795" max="12795" width="5.59765625" style="91" customWidth="1"/>
    <col min="12796" max="12796" width="30.09765625" style="91" customWidth="1"/>
    <col min="12797" max="12798" width="0" style="91" hidden="1" customWidth="1"/>
    <col min="12799" max="12802" width="12.09765625" style="91" customWidth="1"/>
    <col min="12803" max="12803" width="14.19921875" style="91" customWidth="1"/>
    <col min="12804" max="12816" width="12.09765625" style="91" customWidth="1"/>
    <col min="12817" max="12817" width="12" style="91" customWidth="1"/>
    <col min="12818" max="13050" width="9" style="91"/>
    <col min="13051" max="13051" width="5.59765625" style="91" customWidth="1"/>
    <col min="13052" max="13052" width="30.09765625" style="91" customWidth="1"/>
    <col min="13053" max="13054" width="0" style="91" hidden="1" customWidth="1"/>
    <col min="13055" max="13058" width="12.09765625" style="91" customWidth="1"/>
    <col min="13059" max="13059" width="14.19921875" style="91" customWidth="1"/>
    <col min="13060" max="13072" width="12.09765625" style="91" customWidth="1"/>
    <col min="13073" max="13073" width="12" style="91" customWidth="1"/>
    <col min="13074" max="13306" width="9" style="91"/>
    <col min="13307" max="13307" width="5.59765625" style="91" customWidth="1"/>
    <col min="13308" max="13308" width="30.09765625" style="91" customWidth="1"/>
    <col min="13309" max="13310" width="0" style="91" hidden="1" customWidth="1"/>
    <col min="13311" max="13314" width="12.09765625" style="91" customWidth="1"/>
    <col min="13315" max="13315" width="14.19921875" style="91" customWidth="1"/>
    <col min="13316" max="13328" width="12.09765625" style="91" customWidth="1"/>
    <col min="13329" max="13329" width="12" style="91" customWidth="1"/>
    <col min="13330" max="13562" width="9" style="91"/>
    <col min="13563" max="13563" width="5.59765625" style="91" customWidth="1"/>
    <col min="13564" max="13564" width="30.09765625" style="91" customWidth="1"/>
    <col min="13565" max="13566" width="0" style="91" hidden="1" customWidth="1"/>
    <col min="13567" max="13570" width="12.09765625" style="91" customWidth="1"/>
    <col min="13571" max="13571" width="14.19921875" style="91" customWidth="1"/>
    <col min="13572" max="13584" width="12.09765625" style="91" customWidth="1"/>
    <col min="13585" max="13585" width="12" style="91" customWidth="1"/>
    <col min="13586" max="13818" width="9" style="91"/>
    <col min="13819" max="13819" width="5.59765625" style="91" customWidth="1"/>
    <col min="13820" max="13820" width="30.09765625" style="91" customWidth="1"/>
    <col min="13821" max="13822" width="0" style="91" hidden="1" customWidth="1"/>
    <col min="13823" max="13826" width="12.09765625" style="91" customWidth="1"/>
    <col min="13827" max="13827" width="14.19921875" style="91" customWidth="1"/>
    <col min="13828" max="13840" width="12.09765625" style="91" customWidth="1"/>
    <col min="13841" max="13841" width="12" style="91" customWidth="1"/>
    <col min="13842" max="14074" width="9" style="91"/>
    <col min="14075" max="14075" width="5.59765625" style="91" customWidth="1"/>
    <col min="14076" max="14076" width="30.09765625" style="91" customWidth="1"/>
    <col min="14077" max="14078" width="0" style="91" hidden="1" customWidth="1"/>
    <col min="14079" max="14082" width="12.09765625" style="91" customWidth="1"/>
    <col min="14083" max="14083" width="14.19921875" style="91" customWidth="1"/>
    <col min="14084" max="14096" width="12.09765625" style="91" customWidth="1"/>
    <col min="14097" max="14097" width="12" style="91" customWidth="1"/>
    <col min="14098" max="14330" width="9" style="91"/>
    <col min="14331" max="14331" width="5.59765625" style="91" customWidth="1"/>
    <col min="14332" max="14332" width="30.09765625" style="91" customWidth="1"/>
    <col min="14333" max="14334" width="0" style="91" hidden="1" customWidth="1"/>
    <col min="14335" max="14338" width="12.09765625" style="91" customWidth="1"/>
    <col min="14339" max="14339" width="14.19921875" style="91" customWidth="1"/>
    <col min="14340" max="14352" width="12.09765625" style="91" customWidth="1"/>
    <col min="14353" max="14353" width="12" style="91" customWidth="1"/>
    <col min="14354" max="14586" width="9" style="91"/>
    <col min="14587" max="14587" width="5.59765625" style="91" customWidth="1"/>
    <col min="14588" max="14588" width="30.09765625" style="91" customWidth="1"/>
    <col min="14589" max="14590" width="0" style="91" hidden="1" customWidth="1"/>
    <col min="14591" max="14594" width="12.09765625" style="91" customWidth="1"/>
    <col min="14595" max="14595" width="14.19921875" style="91" customWidth="1"/>
    <col min="14596" max="14608" width="12.09765625" style="91" customWidth="1"/>
    <col min="14609" max="14609" width="12" style="91" customWidth="1"/>
    <col min="14610" max="14842" width="9" style="91"/>
    <col min="14843" max="14843" width="5.59765625" style="91" customWidth="1"/>
    <col min="14844" max="14844" width="30.09765625" style="91" customWidth="1"/>
    <col min="14845" max="14846" width="0" style="91" hidden="1" customWidth="1"/>
    <col min="14847" max="14850" width="12.09765625" style="91" customWidth="1"/>
    <col min="14851" max="14851" width="14.19921875" style="91" customWidth="1"/>
    <col min="14852" max="14864" width="12.09765625" style="91" customWidth="1"/>
    <col min="14865" max="14865" width="12" style="91" customWidth="1"/>
    <col min="14866" max="15098" width="9" style="91"/>
    <col min="15099" max="15099" width="5.59765625" style="91" customWidth="1"/>
    <col min="15100" max="15100" width="30.09765625" style="91" customWidth="1"/>
    <col min="15101" max="15102" width="0" style="91" hidden="1" customWidth="1"/>
    <col min="15103" max="15106" width="12.09765625" style="91" customWidth="1"/>
    <col min="15107" max="15107" width="14.19921875" style="91" customWidth="1"/>
    <col min="15108" max="15120" width="12.09765625" style="91" customWidth="1"/>
    <col min="15121" max="15121" width="12" style="91" customWidth="1"/>
    <col min="15122" max="15354" width="9" style="91"/>
    <col min="15355" max="15355" width="5.59765625" style="91" customWidth="1"/>
    <col min="15356" max="15356" width="30.09765625" style="91" customWidth="1"/>
    <col min="15357" max="15358" width="0" style="91" hidden="1" customWidth="1"/>
    <col min="15359" max="15362" width="12.09765625" style="91" customWidth="1"/>
    <col min="15363" max="15363" width="14.19921875" style="91" customWidth="1"/>
    <col min="15364" max="15376" width="12.09765625" style="91" customWidth="1"/>
    <col min="15377" max="15377" width="12" style="91" customWidth="1"/>
    <col min="15378" max="15610" width="9" style="91"/>
    <col min="15611" max="15611" width="5.59765625" style="91" customWidth="1"/>
    <col min="15612" max="15612" width="30.09765625" style="91" customWidth="1"/>
    <col min="15613" max="15614" width="0" style="91" hidden="1" customWidth="1"/>
    <col min="15615" max="15618" width="12.09765625" style="91" customWidth="1"/>
    <col min="15619" max="15619" width="14.19921875" style="91" customWidth="1"/>
    <col min="15620" max="15632" width="12.09765625" style="91" customWidth="1"/>
    <col min="15633" max="15633" width="12" style="91" customWidth="1"/>
    <col min="15634" max="15866" width="9" style="91"/>
    <col min="15867" max="15867" width="5.59765625" style="91" customWidth="1"/>
    <col min="15868" max="15868" width="30.09765625" style="91" customWidth="1"/>
    <col min="15869" max="15870" width="0" style="91" hidden="1" customWidth="1"/>
    <col min="15871" max="15874" width="12.09765625" style="91" customWidth="1"/>
    <col min="15875" max="15875" width="14.19921875" style="91" customWidth="1"/>
    <col min="15876" max="15888" width="12.09765625" style="91" customWidth="1"/>
    <col min="15889" max="15889" width="12" style="91" customWidth="1"/>
    <col min="15890" max="16122" width="9" style="91"/>
    <col min="16123" max="16123" width="5.59765625" style="91" customWidth="1"/>
    <col min="16124" max="16124" width="30.09765625" style="91" customWidth="1"/>
    <col min="16125" max="16126" width="0" style="91" hidden="1" customWidth="1"/>
    <col min="16127" max="16130" width="12.09765625" style="91" customWidth="1"/>
    <col min="16131" max="16131" width="14.19921875" style="91" customWidth="1"/>
    <col min="16132" max="16144" width="12.09765625" style="91" customWidth="1"/>
    <col min="16145" max="16145" width="12" style="91" customWidth="1"/>
    <col min="16146" max="16384" width="9" style="91"/>
  </cols>
  <sheetData>
    <row r="1" spans="1:17" ht="19.2" x14ac:dyDescent="0.25">
      <c r="A1" s="201" t="s">
        <v>1312</v>
      </c>
    </row>
    <row r="2" spans="1:17" ht="13.8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23"/>
      <c r="M2" s="92"/>
      <c r="N2" s="123"/>
      <c r="P2" s="123" t="s">
        <v>149</v>
      </c>
    </row>
    <row r="3" spans="1:17" ht="13.8" thickTop="1" x14ac:dyDescent="0.2">
      <c r="A3" s="367" t="s">
        <v>1072</v>
      </c>
      <c r="B3" s="366"/>
      <c r="C3" s="347" t="s">
        <v>1073</v>
      </c>
      <c r="D3" s="368"/>
      <c r="E3" s="346" t="s">
        <v>1074</v>
      </c>
      <c r="F3" s="368"/>
      <c r="G3" s="346" t="s">
        <v>1075</v>
      </c>
      <c r="H3" s="368"/>
      <c r="I3" s="207" t="s">
        <v>1076</v>
      </c>
      <c r="J3" s="208"/>
      <c r="K3" s="207" t="s">
        <v>1077</v>
      </c>
      <c r="L3" s="207"/>
      <c r="M3" s="209" t="s">
        <v>1078</v>
      </c>
      <c r="N3" s="207"/>
      <c r="O3" s="209" t="s">
        <v>1079</v>
      </c>
      <c r="P3" s="210"/>
    </row>
    <row r="4" spans="1:17" x14ac:dyDescent="0.2">
      <c r="A4" s="329"/>
      <c r="B4" s="330"/>
      <c r="C4" s="211" t="s">
        <v>1083</v>
      </c>
      <c r="D4" s="211" t="s">
        <v>1084</v>
      </c>
      <c r="E4" s="211" t="s">
        <v>1083</v>
      </c>
      <c r="F4" s="211" t="s">
        <v>1084</v>
      </c>
      <c r="G4" s="211" t="s">
        <v>1083</v>
      </c>
      <c r="H4" s="211" t="s">
        <v>1084</v>
      </c>
      <c r="I4" s="211" t="s">
        <v>1083</v>
      </c>
      <c r="J4" s="211" t="s">
        <v>1084</v>
      </c>
      <c r="K4" s="211" t="s">
        <v>1083</v>
      </c>
      <c r="L4" s="211" t="s">
        <v>1084</v>
      </c>
      <c r="M4" s="211" t="s">
        <v>1083</v>
      </c>
      <c r="N4" s="212" t="s">
        <v>1084</v>
      </c>
      <c r="O4" s="213" t="s">
        <v>1083</v>
      </c>
      <c r="P4" s="212" t="s">
        <v>1084</v>
      </c>
    </row>
    <row r="5" spans="1:17" x14ac:dyDescent="0.2">
      <c r="A5" s="373" t="s">
        <v>1085</v>
      </c>
      <c r="B5" s="374"/>
      <c r="C5" s="214">
        <v>70345</v>
      </c>
      <c r="D5" s="215">
        <v>100</v>
      </c>
      <c r="E5" s="214">
        <v>71646</v>
      </c>
      <c r="F5" s="215">
        <v>100</v>
      </c>
      <c r="G5" s="214">
        <v>73375</v>
      </c>
      <c r="H5" s="215">
        <v>100</v>
      </c>
      <c r="I5" s="214">
        <v>77105</v>
      </c>
      <c r="J5" s="215">
        <v>100</v>
      </c>
      <c r="K5" s="214">
        <v>78310</v>
      </c>
      <c r="L5" s="215">
        <v>100</v>
      </c>
      <c r="M5" s="214">
        <v>77190</v>
      </c>
      <c r="N5" s="215">
        <v>100</v>
      </c>
      <c r="O5" s="214">
        <v>80787</v>
      </c>
      <c r="P5" s="216">
        <v>100</v>
      </c>
    </row>
    <row r="6" spans="1:17" x14ac:dyDescent="0.2">
      <c r="A6" s="91" t="s">
        <v>1086</v>
      </c>
      <c r="B6" s="114"/>
      <c r="C6" s="214">
        <v>3698</v>
      </c>
      <c r="D6" s="215">
        <v>5.2569478996375008</v>
      </c>
      <c r="E6" s="214">
        <v>2793</v>
      </c>
      <c r="F6" s="215">
        <v>3.8983334729084671</v>
      </c>
      <c r="G6" s="214">
        <v>2047</v>
      </c>
      <c r="H6" s="215">
        <v>2.789778534923339</v>
      </c>
      <c r="I6" s="214">
        <v>1629</v>
      </c>
      <c r="J6" s="215">
        <v>2.1127034563257894</v>
      </c>
      <c r="K6" s="214">
        <v>1668</v>
      </c>
      <c r="L6" s="215">
        <v>2.1299961690716382</v>
      </c>
      <c r="M6" s="214">
        <v>1566</v>
      </c>
      <c r="N6" s="215">
        <v>2.0287602020987174</v>
      </c>
      <c r="O6" s="214">
        <v>1613</v>
      </c>
      <c r="P6" s="216">
        <v>2</v>
      </c>
      <c r="Q6" s="216"/>
    </row>
    <row r="7" spans="1:17" x14ac:dyDescent="0.2">
      <c r="B7" s="139" t="s">
        <v>1087</v>
      </c>
      <c r="C7" s="214">
        <v>3662</v>
      </c>
      <c r="D7" s="215">
        <v>5.2057715544814842</v>
      </c>
      <c r="E7" s="214">
        <v>2761</v>
      </c>
      <c r="F7" s="215">
        <v>3.8536694302543055</v>
      </c>
      <c r="G7" s="214">
        <v>2015</v>
      </c>
      <c r="H7" s="215">
        <v>2.7461669505962525</v>
      </c>
      <c r="I7" s="214">
        <v>1606</v>
      </c>
      <c r="J7" s="215">
        <v>2.0828740029829453</v>
      </c>
      <c r="K7" s="214">
        <v>1633</v>
      </c>
      <c r="L7" s="215">
        <v>2.0853020048525095</v>
      </c>
      <c r="M7" s="214">
        <v>1521</v>
      </c>
      <c r="N7" s="215">
        <v>1.9704624951418577</v>
      </c>
      <c r="O7" s="214">
        <v>1574</v>
      </c>
      <c r="P7" s="216">
        <v>1.9</v>
      </c>
      <c r="Q7" s="216"/>
    </row>
    <row r="8" spans="1:17" x14ac:dyDescent="0.2">
      <c r="B8" s="139" t="s">
        <v>1088</v>
      </c>
      <c r="C8" s="91">
        <v>25</v>
      </c>
      <c r="D8" s="215">
        <v>3.5539128580567202E-2</v>
      </c>
      <c r="E8" s="91">
        <v>20</v>
      </c>
      <c r="F8" s="215">
        <v>2.7915026658850463E-2</v>
      </c>
      <c r="G8" s="91">
        <v>11</v>
      </c>
      <c r="H8" s="215">
        <v>1.4991482112436115E-2</v>
      </c>
      <c r="I8" s="91">
        <v>10</v>
      </c>
      <c r="J8" s="215">
        <v>1.2969327540367032E-2</v>
      </c>
      <c r="K8" s="91">
        <v>23</v>
      </c>
      <c r="L8" s="215">
        <v>2.9370450772570555E-2</v>
      </c>
      <c r="M8" s="91">
        <v>29</v>
      </c>
      <c r="N8" s="215">
        <v>3.7569633372198472E-2</v>
      </c>
      <c r="O8" s="91">
        <v>17</v>
      </c>
      <c r="P8" s="216">
        <v>0</v>
      </c>
      <c r="Q8" s="216"/>
    </row>
    <row r="9" spans="1:17" x14ac:dyDescent="0.2">
      <c r="B9" s="139" t="s">
        <v>1089</v>
      </c>
      <c r="C9" s="91">
        <v>11</v>
      </c>
      <c r="D9" s="215">
        <v>1.5637216575449569E-2</v>
      </c>
      <c r="E9" s="91">
        <v>12</v>
      </c>
      <c r="F9" s="215">
        <v>1.6749015995310274E-2</v>
      </c>
      <c r="G9" s="91">
        <v>21</v>
      </c>
      <c r="H9" s="215">
        <v>2.8620102214650764E-2</v>
      </c>
      <c r="I9" s="91">
        <v>13</v>
      </c>
      <c r="J9" s="215">
        <v>1.686012580247714E-2</v>
      </c>
      <c r="K9" s="91">
        <v>12</v>
      </c>
      <c r="L9" s="215">
        <v>1.532371344655855E-2</v>
      </c>
      <c r="M9" s="91">
        <v>16</v>
      </c>
      <c r="N9" s="215">
        <v>2.0728073584661225E-2</v>
      </c>
      <c r="O9" s="91">
        <v>22</v>
      </c>
      <c r="P9" s="216">
        <v>0</v>
      </c>
      <c r="Q9" s="216"/>
    </row>
    <row r="10" spans="1:17" x14ac:dyDescent="0.2">
      <c r="A10" s="91" t="s">
        <v>1090</v>
      </c>
      <c r="B10" s="114"/>
      <c r="C10" s="214">
        <v>33323</v>
      </c>
      <c r="D10" s="215">
        <v>47.370815267609636</v>
      </c>
      <c r="E10" s="214">
        <v>32057</v>
      </c>
      <c r="F10" s="215">
        <v>44.743600480138454</v>
      </c>
      <c r="G10" s="214">
        <v>33296</v>
      </c>
      <c r="H10" s="215">
        <v>45.377853492333905</v>
      </c>
      <c r="I10" s="214">
        <v>34294</v>
      </c>
      <c r="J10" s="215">
        <v>44.477011866934703</v>
      </c>
      <c r="K10" s="214">
        <v>32125</v>
      </c>
      <c r="L10" s="215">
        <v>41.022857872557786</v>
      </c>
      <c r="M10" s="214">
        <v>30238</v>
      </c>
      <c r="N10" s="215">
        <v>39.173468065811633</v>
      </c>
      <c r="O10" s="214">
        <v>28196</v>
      </c>
      <c r="P10" s="216">
        <v>34.9</v>
      </c>
      <c r="Q10" s="216"/>
    </row>
    <row r="11" spans="1:17" x14ac:dyDescent="0.2">
      <c r="B11" s="139" t="s">
        <v>1091</v>
      </c>
      <c r="C11" s="91">
        <v>187</v>
      </c>
      <c r="D11" s="215">
        <v>0.26583268178264269</v>
      </c>
      <c r="E11" s="91">
        <v>144</v>
      </c>
      <c r="F11" s="215">
        <v>0.20098819194372333</v>
      </c>
      <c r="G11" s="91">
        <v>95</v>
      </c>
      <c r="H11" s="215">
        <v>0.1294718909710392</v>
      </c>
      <c r="I11" s="91">
        <v>118</v>
      </c>
      <c r="J11" s="215">
        <v>0.15303806497633099</v>
      </c>
      <c r="K11" s="91">
        <v>113</v>
      </c>
      <c r="L11" s="215">
        <v>0.14429830162175969</v>
      </c>
      <c r="M11" s="91">
        <v>124</v>
      </c>
      <c r="N11" s="215">
        <v>0.1606425702811245</v>
      </c>
      <c r="O11" s="91">
        <v>89</v>
      </c>
      <c r="P11" s="216">
        <v>0.1</v>
      </c>
      <c r="Q11" s="216"/>
    </row>
    <row r="12" spans="1:17" x14ac:dyDescent="0.2">
      <c r="B12" s="139" t="s">
        <v>1092</v>
      </c>
      <c r="C12" s="214">
        <v>5368</v>
      </c>
      <c r="D12" s="215">
        <v>7.6309616888193901</v>
      </c>
      <c r="E12" s="214">
        <v>5807</v>
      </c>
      <c r="F12" s="215">
        <v>8.1051279903972304</v>
      </c>
      <c r="G12" s="214">
        <v>5929</v>
      </c>
      <c r="H12" s="215">
        <v>8.0804088586030662</v>
      </c>
      <c r="I12" s="214">
        <v>6393</v>
      </c>
      <c r="J12" s="215">
        <v>8.2912910965566446</v>
      </c>
      <c r="K12" s="214">
        <v>7208</v>
      </c>
      <c r="L12" s="215">
        <v>9.2044438768995018</v>
      </c>
      <c r="M12" s="214">
        <v>7037</v>
      </c>
      <c r="N12" s="215">
        <v>9.1164658634538149</v>
      </c>
      <c r="O12" s="214">
        <v>6544</v>
      </c>
      <c r="P12" s="216">
        <v>8.1</v>
      </c>
      <c r="Q12" s="216"/>
    </row>
    <row r="13" spans="1:17" x14ac:dyDescent="0.2">
      <c r="B13" s="139" t="s">
        <v>1093</v>
      </c>
      <c r="C13" s="214">
        <v>27768</v>
      </c>
      <c r="D13" s="215">
        <v>39.474020897007605</v>
      </c>
      <c r="E13" s="214">
        <v>26106</v>
      </c>
      <c r="F13" s="215">
        <v>36.437484297797504</v>
      </c>
      <c r="G13" s="214">
        <v>27272</v>
      </c>
      <c r="H13" s="215">
        <v>37.167972742759794</v>
      </c>
      <c r="I13" s="214">
        <v>27783</v>
      </c>
      <c r="J13" s="215">
        <v>36.032682705401726</v>
      </c>
      <c r="K13" s="214">
        <v>24804</v>
      </c>
      <c r="L13" s="215">
        <v>31.674115694036519</v>
      </c>
      <c r="M13" s="214">
        <v>23077</v>
      </c>
      <c r="N13" s="215">
        <v>29.896359632076692</v>
      </c>
      <c r="O13" s="214">
        <v>21563</v>
      </c>
      <c r="P13" s="216">
        <v>26.7</v>
      </c>
      <c r="Q13" s="216"/>
    </row>
    <row r="14" spans="1:17" x14ac:dyDescent="0.2">
      <c r="A14" s="91" t="s">
        <v>1094</v>
      </c>
      <c r="B14" s="114"/>
      <c r="C14" s="214">
        <v>33229</v>
      </c>
      <c r="D14" s="215">
        <v>47.237188144146707</v>
      </c>
      <c r="E14" s="214">
        <v>36770</v>
      </c>
      <c r="F14" s="215">
        <v>51.321776512296566</v>
      </c>
      <c r="G14" s="214">
        <v>37983</v>
      </c>
      <c r="H14" s="215">
        <v>51.765587734241912</v>
      </c>
      <c r="I14" s="214">
        <v>41092</v>
      </c>
      <c r="J14" s="215">
        <v>53.293560728876209</v>
      </c>
      <c r="K14" s="214">
        <v>44358</v>
      </c>
      <c r="L14" s="215">
        <v>56.64410675520368</v>
      </c>
      <c r="M14" s="214">
        <v>45114</v>
      </c>
      <c r="N14" s="215">
        <v>58.445394481150402</v>
      </c>
      <c r="O14" s="214">
        <v>50135</v>
      </c>
      <c r="P14" s="216">
        <v>62.1</v>
      </c>
      <c r="Q14" s="216"/>
    </row>
    <row r="15" spans="1:17" x14ac:dyDescent="0.2">
      <c r="B15" s="139" t="s">
        <v>1095</v>
      </c>
      <c r="C15" s="91">
        <v>321</v>
      </c>
      <c r="D15" s="215">
        <v>0.45632241097448289</v>
      </c>
      <c r="E15" s="91">
        <v>328</v>
      </c>
      <c r="F15" s="215">
        <v>0.45780643720514752</v>
      </c>
      <c r="G15" s="91">
        <v>351</v>
      </c>
      <c r="H15" s="215">
        <v>0.47836456558773427</v>
      </c>
      <c r="I15" s="91">
        <v>350</v>
      </c>
      <c r="J15" s="215">
        <v>0.45392646391284613</v>
      </c>
      <c r="K15" s="91">
        <v>360</v>
      </c>
      <c r="L15" s="215">
        <v>0.45971140339675653</v>
      </c>
      <c r="M15" s="91">
        <v>307</v>
      </c>
      <c r="N15" s="215">
        <v>0.39771991190568728</v>
      </c>
      <c r="O15" s="91">
        <v>224</v>
      </c>
      <c r="P15" s="216">
        <v>0.3</v>
      </c>
      <c r="Q15" s="216"/>
    </row>
    <row r="16" spans="1:17" x14ac:dyDescent="0.2">
      <c r="B16" s="139" t="s">
        <v>1096</v>
      </c>
      <c r="C16" s="214">
        <v>4670</v>
      </c>
      <c r="D16" s="215">
        <v>6.6387092188499546</v>
      </c>
      <c r="E16" s="214">
        <v>4780</v>
      </c>
      <c r="F16" s="215">
        <v>6.6716913714652604</v>
      </c>
      <c r="G16" s="214">
        <v>4611</v>
      </c>
      <c r="H16" s="215">
        <v>6.2841567291311753</v>
      </c>
      <c r="I16" s="214">
        <v>4605</v>
      </c>
      <c r="J16" s="215">
        <v>5.9723753323390181</v>
      </c>
      <c r="K16" s="214">
        <v>4644</v>
      </c>
      <c r="L16" s="215">
        <v>5.9302771038181588</v>
      </c>
      <c r="M16" s="214">
        <v>4338</v>
      </c>
      <c r="N16" s="215">
        <v>5.6198989506412751</v>
      </c>
      <c r="O16" s="218" t="s">
        <v>161</v>
      </c>
      <c r="P16" s="216" t="s">
        <v>161</v>
      </c>
      <c r="Q16" s="216"/>
    </row>
    <row r="17" spans="1:17" x14ac:dyDescent="0.2">
      <c r="B17" s="139" t="s">
        <v>1097</v>
      </c>
      <c r="C17" s="216" t="s">
        <v>161</v>
      </c>
      <c r="D17" s="216" t="s">
        <v>161</v>
      </c>
      <c r="E17" s="216" t="s">
        <v>161</v>
      </c>
      <c r="F17" s="216" t="s">
        <v>161</v>
      </c>
      <c r="G17" s="216" t="s">
        <v>161</v>
      </c>
      <c r="H17" s="218" t="s">
        <v>161</v>
      </c>
      <c r="I17" s="218" t="s">
        <v>161</v>
      </c>
      <c r="J17" s="218" t="s">
        <v>161</v>
      </c>
      <c r="K17" s="218" t="s">
        <v>161</v>
      </c>
      <c r="L17" s="218" t="s">
        <v>161</v>
      </c>
      <c r="M17" s="218" t="s">
        <v>161</v>
      </c>
      <c r="N17" s="218" t="s">
        <v>161</v>
      </c>
      <c r="O17" s="214">
        <v>1450</v>
      </c>
      <c r="P17" s="216">
        <v>1.8</v>
      </c>
      <c r="Q17" s="216"/>
    </row>
    <row r="18" spans="1:17" x14ac:dyDescent="0.2">
      <c r="B18" s="139" t="s">
        <v>1098</v>
      </c>
      <c r="C18" s="216" t="s">
        <v>161</v>
      </c>
      <c r="D18" s="216" t="s">
        <v>161</v>
      </c>
      <c r="E18" s="216" t="s">
        <v>161</v>
      </c>
      <c r="F18" s="216" t="s">
        <v>161</v>
      </c>
      <c r="G18" s="216" t="s">
        <v>161</v>
      </c>
      <c r="H18" s="218" t="s">
        <v>161</v>
      </c>
      <c r="I18" s="218" t="s">
        <v>161</v>
      </c>
      <c r="J18" s="218" t="s">
        <v>161</v>
      </c>
      <c r="K18" s="218" t="s">
        <v>161</v>
      </c>
      <c r="L18" s="218" t="s">
        <v>161</v>
      </c>
      <c r="M18" s="218" t="s">
        <v>161</v>
      </c>
      <c r="N18" s="218" t="s">
        <v>161</v>
      </c>
      <c r="O18" s="214">
        <v>3748</v>
      </c>
      <c r="P18" s="216">
        <v>4.5999999999999996</v>
      </c>
      <c r="Q18" s="216"/>
    </row>
    <row r="19" spans="1:17" x14ac:dyDescent="0.2">
      <c r="B19" s="220" t="s">
        <v>1099</v>
      </c>
      <c r="C19" s="214">
        <v>14465</v>
      </c>
      <c r="D19" s="215">
        <v>20.562939796716183</v>
      </c>
      <c r="E19" s="214">
        <v>16089</v>
      </c>
      <c r="F19" s="215">
        <v>22.456243195712254</v>
      </c>
      <c r="G19" s="214">
        <v>16425</v>
      </c>
      <c r="H19" s="215">
        <v>22.385008517887563</v>
      </c>
      <c r="I19" s="214">
        <v>16682</v>
      </c>
      <c r="J19" s="215">
        <v>21.635432202840281</v>
      </c>
      <c r="K19" s="214">
        <v>17580</v>
      </c>
      <c r="L19" s="215">
        <v>22.449240199208276</v>
      </c>
      <c r="M19" s="214">
        <v>16507</v>
      </c>
      <c r="N19" s="215">
        <v>21.384894416375179</v>
      </c>
      <c r="O19" s="218" t="s">
        <v>161</v>
      </c>
      <c r="P19" s="216" t="s">
        <v>161</v>
      </c>
      <c r="Q19" s="216"/>
    </row>
    <row r="20" spans="1:17" x14ac:dyDescent="0.2">
      <c r="B20" s="220" t="s">
        <v>1100</v>
      </c>
      <c r="C20" s="216" t="s">
        <v>161</v>
      </c>
      <c r="D20" s="216" t="s">
        <v>161</v>
      </c>
      <c r="E20" s="216" t="s">
        <v>161</v>
      </c>
      <c r="F20" s="216" t="s">
        <v>161</v>
      </c>
      <c r="G20" s="218" t="s">
        <v>161</v>
      </c>
      <c r="H20" s="218" t="s">
        <v>161</v>
      </c>
      <c r="I20" s="218" t="s">
        <v>161</v>
      </c>
      <c r="J20" s="218" t="s">
        <v>161</v>
      </c>
      <c r="K20" s="218" t="s">
        <v>161</v>
      </c>
      <c r="L20" s="218" t="s">
        <v>161</v>
      </c>
      <c r="M20" s="218" t="s">
        <v>161</v>
      </c>
      <c r="N20" s="218" t="s">
        <v>161</v>
      </c>
      <c r="O20" s="214">
        <v>14362</v>
      </c>
      <c r="P20" s="216">
        <v>17.8</v>
      </c>
      <c r="Q20" s="216"/>
    </row>
    <row r="21" spans="1:17" x14ac:dyDescent="0.2">
      <c r="B21" s="139" t="s">
        <v>1101</v>
      </c>
      <c r="C21" s="214">
        <v>1881</v>
      </c>
      <c r="D21" s="215">
        <v>2.6739640344018762</v>
      </c>
      <c r="E21" s="214">
        <v>2136</v>
      </c>
      <c r="F21" s="215">
        <v>2.9813248471652289</v>
      </c>
      <c r="G21" s="214">
        <v>2373</v>
      </c>
      <c r="H21" s="215">
        <v>3.2340715502555364</v>
      </c>
      <c r="I21" s="214">
        <v>2573</v>
      </c>
      <c r="J21" s="215">
        <v>3.3370079761364373</v>
      </c>
      <c r="K21" s="214">
        <v>2624</v>
      </c>
      <c r="L21" s="215">
        <v>3.3507853403141366</v>
      </c>
      <c r="M21" s="214">
        <v>2491</v>
      </c>
      <c r="N21" s="215">
        <v>3.2271019562119445</v>
      </c>
      <c r="O21" s="214">
        <v>2382</v>
      </c>
      <c r="P21" s="216">
        <v>2.9</v>
      </c>
      <c r="Q21" s="216"/>
    </row>
    <row r="22" spans="1:17" x14ac:dyDescent="0.2">
      <c r="B22" s="139" t="s">
        <v>1102</v>
      </c>
      <c r="C22" s="214">
        <v>271</v>
      </c>
      <c r="D22" s="215">
        <v>0.38524415381334853</v>
      </c>
      <c r="E22" s="214">
        <v>272</v>
      </c>
      <c r="F22" s="215">
        <v>0.37964436256036627</v>
      </c>
      <c r="G22" s="214">
        <v>279</v>
      </c>
      <c r="H22" s="215">
        <v>0.38023850085178873</v>
      </c>
      <c r="I22" s="214">
        <v>374</v>
      </c>
      <c r="J22" s="215">
        <v>0.48505285000972698</v>
      </c>
      <c r="K22" s="214">
        <v>460</v>
      </c>
      <c r="L22" s="215">
        <v>0.58740901545141111</v>
      </c>
      <c r="M22" s="214">
        <v>502</v>
      </c>
      <c r="N22" s="215">
        <v>0.65034330871874602</v>
      </c>
      <c r="O22" s="214">
        <v>618</v>
      </c>
      <c r="P22" s="216">
        <v>0.8</v>
      </c>
      <c r="Q22" s="216"/>
    </row>
    <row r="23" spans="1:17" ht="12.75" customHeight="1" x14ac:dyDescent="0.2">
      <c r="B23" s="221" t="s">
        <v>1103</v>
      </c>
      <c r="C23" s="216" t="s">
        <v>161</v>
      </c>
      <c r="D23" s="216" t="s">
        <v>161</v>
      </c>
      <c r="E23" s="216" t="s">
        <v>161</v>
      </c>
      <c r="F23" s="216" t="s">
        <v>161</v>
      </c>
      <c r="G23" s="216" t="s">
        <v>161</v>
      </c>
      <c r="H23" s="216" t="s">
        <v>161</v>
      </c>
      <c r="I23" s="216" t="s">
        <v>161</v>
      </c>
      <c r="J23" s="216" t="s">
        <v>161</v>
      </c>
      <c r="K23" s="216" t="s">
        <v>161</v>
      </c>
      <c r="L23" s="216" t="s">
        <v>161</v>
      </c>
      <c r="M23" s="216" t="s">
        <v>161</v>
      </c>
      <c r="N23" s="216" t="s">
        <v>161</v>
      </c>
      <c r="O23" s="216" t="s">
        <v>161</v>
      </c>
      <c r="P23" s="216" t="s">
        <v>161</v>
      </c>
      <c r="Q23" s="216"/>
    </row>
    <row r="24" spans="1:17" x14ac:dyDescent="0.2">
      <c r="B24" s="139" t="s">
        <v>1104</v>
      </c>
      <c r="C24" s="216" t="s">
        <v>161</v>
      </c>
      <c r="D24" s="216" t="s">
        <v>161</v>
      </c>
      <c r="E24" s="216" t="s">
        <v>161</v>
      </c>
      <c r="F24" s="216" t="s">
        <v>161</v>
      </c>
      <c r="G24" s="218" t="s">
        <v>161</v>
      </c>
      <c r="H24" s="218" t="s">
        <v>161</v>
      </c>
      <c r="I24" s="218" t="s">
        <v>161</v>
      </c>
      <c r="J24" s="218" t="s">
        <v>161</v>
      </c>
      <c r="K24" s="218" t="s">
        <v>161</v>
      </c>
      <c r="L24" s="218" t="s">
        <v>161</v>
      </c>
      <c r="M24" s="218" t="s">
        <v>161</v>
      </c>
      <c r="N24" s="218" t="s">
        <v>161</v>
      </c>
      <c r="O24" s="214">
        <v>3644</v>
      </c>
      <c r="P24" s="216">
        <v>4.5</v>
      </c>
      <c r="Q24" s="216"/>
    </row>
    <row r="25" spans="1:17" x14ac:dyDescent="0.2">
      <c r="B25" s="139" t="s">
        <v>1105</v>
      </c>
      <c r="C25" s="214">
        <v>9929</v>
      </c>
      <c r="D25" s="215">
        <v>14.114720307058072</v>
      </c>
      <c r="E25" s="214">
        <v>11545</v>
      </c>
      <c r="F25" s="215">
        <v>16.113949138821425</v>
      </c>
      <c r="G25" s="214">
        <v>12454</v>
      </c>
      <c r="H25" s="215">
        <v>16.973083475298125</v>
      </c>
      <c r="I25" s="214">
        <v>14877</v>
      </c>
      <c r="J25" s="215">
        <v>19.294468581804033</v>
      </c>
      <c r="K25" s="214">
        <v>17015</v>
      </c>
      <c r="L25" s="215">
        <v>21.727748691099478</v>
      </c>
      <c r="M25" s="214">
        <v>18991</v>
      </c>
      <c r="N25" s="215">
        <v>24.602927840393836</v>
      </c>
      <c r="O25" s="218" t="s">
        <v>161</v>
      </c>
      <c r="P25" s="216" t="s">
        <v>161</v>
      </c>
      <c r="Q25" s="216"/>
    </row>
    <row r="26" spans="1:17" x14ac:dyDescent="0.2">
      <c r="B26" s="139" t="s">
        <v>1106</v>
      </c>
      <c r="C26" s="218" t="s">
        <v>161</v>
      </c>
      <c r="D26" s="218" t="s">
        <v>161</v>
      </c>
      <c r="E26" s="218" t="s">
        <v>161</v>
      </c>
      <c r="F26" s="218" t="s">
        <v>161</v>
      </c>
      <c r="G26" s="218" t="s">
        <v>161</v>
      </c>
      <c r="H26" s="218" t="s">
        <v>161</v>
      </c>
      <c r="I26" s="218" t="s">
        <v>161</v>
      </c>
      <c r="J26" s="218" t="s">
        <v>161</v>
      </c>
      <c r="K26" s="218" t="s">
        <v>161</v>
      </c>
      <c r="L26" s="218" t="s">
        <v>161</v>
      </c>
      <c r="M26" s="218" t="s">
        <v>161</v>
      </c>
      <c r="N26" s="218" t="s">
        <v>161</v>
      </c>
      <c r="O26" s="214">
        <v>3423</v>
      </c>
      <c r="P26" s="216">
        <v>4.2</v>
      </c>
      <c r="Q26" s="216"/>
    </row>
    <row r="27" spans="1:17" x14ac:dyDescent="0.2">
      <c r="B27" s="139" t="s">
        <v>1107</v>
      </c>
      <c r="C27" s="218" t="s">
        <v>161</v>
      </c>
      <c r="D27" s="218" t="s">
        <v>161</v>
      </c>
      <c r="E27" s="218" t="s">
        <v>161</v>
      </c>
      <c r="F27" s="218" t="s">
        <v>161</v>
      </c>
      <c r="G27" s="218" t="s">
        <v>161</v>
      </c>
      <c r="H27" s="218" t="s">
        <v>161</v>
      </c>
      <c r="I27" s="218" t="s">
        <v>161</v>
      </c>
      <c r="J27" s="218" t="s">
        <v>161</v>
      </c>
      <c r="K27" s="218" t="s">
        <v>161</v>
      </c>
      <c r="L27" s="218" t="s">
        <v>161</v>
      </c>
      <c r="M27" s="218" t="s">
        <v>161</v>
      </c>
      <c r="N27" s="218" t="s">
        <v>161</v>
      </c>
      <c r="O27" s="214">
        <v>6540</v>
      </c>
      <c r="P27" s="216">
        <v>8.1</v>
      </c>
      <c r="Q27" s="216"/>
    </row>
    <row r="28" spans="1:17" x14ac:dyDescent="0.2">
      <c r="B28" s="139" t="s">
        <v>1108</v>
      </c>
      <c r="C28" s="218" t="s">
        <v>161</v>
      </c>
      <c r="D28" s="218" t="s">
        <v>161</v>
      </c>
      <c r="E28" s="218" t="s">
        <v>161</v>
      </c>
      <c r="F28" s="218" t="s">
        <v>161</v>
      </c>
      <c r="G28" s="218" t="s">
        <v>161</v>
      </c>
      <c r="H28" s="218" t="s">
        <v>161</v>
      </c>
      <c r="I28" s="218" t="s">
        <v>161</v>
      </c>
      <c r="J28" s="218" t="s">
        <v>161</v>
      </c>
      <c r="K28" s="218" t="s">
        <v>161</v>
      </c>
      <c r="L28" s="218" t="s">
        <v>161</v>
      </c>
      <c r="M28" s="218" t="s">
        <v>161</v>
      </c>
      <c r="N28" s="218" t="s">
        <v>161</v>
      </c>
      <c r="O28" s="214">
        <v>765</v>
      </c>
      <c r="P28" s="216">
        <v>0.9</v>
      </c>
      <c r="Q28" s="216"/>
    </row>
    <row r="29" spans="1:17" x14ac:dyDescent="0.2">
      <c r="B29" s="222" t="s">
        <v>1109</v>
      </c>
      <c r="C29" s="218" t="s">
        <v>161</v>
      </c>
      <c r="D29" s="218" t="s">
        <v>161</v>
      </c>
      <c r="E29" s="218" t="s">
        <v>161</v>
      </c>
      <c r="F29" s="218" t="s">
        <v>161</v>
      </c>
      <c r="G29" s="218" t="s">
        <v>161</v>
      </c>
      <c r="H29" s="218" t="s">
        <v>161</v>
      </c>
      <c r="I29" s="218" t="s">
        <v>161</v>
      </c>
      <c r="J29" s="218" t="s">
        <v>161</v>
      </c>
      <c r="K29" s="218" t="s">
        <v>161</v>
      </c>
      <c r="L29" s="218" t="s">
        <v>161</v>
      </c>
      <c r="M29" s="218" t="s">
        <v>161</v>
      </c>
      <c r="N29" s="218" t="s">
        <v>161</v>
      </c>
      <c r="O29" s="214">
        <v>10951</v>
      </c>
      <c r="P29" s="216">
        <v>13.6</v>
      </c>
      <c r="Q29" s="216"/>
    </row>
    <row r="30" spans="1:17" x14ac:dyDescent="0.2">
      <c r="B30" s="139" t="s">
        <v>1110</v>
      </c>
      <c r="C30" s="214">
        <v>1692</v>
      </c>
      <c r="D30" s="215">
        <v>2.4052882223327887</v>
      </c>
      <c r="E30" s="214">
        <v>1620</v>
      </c>
      <c r="F30" s="215">
        <v>2.2611171593668868</v>
      </c>
      <c r="G30" s="214">
        <v>1490</v>
      </c>
      <c r="H30" s="215">
        <v>2.0306643952299828</v>
      </c>
      <c r="I30" s="214">
        <v>1631</v>
      </c>
      <c r="J30" s="215">
        <v>2.1152973218338631</v>
      </c>
      <c r="K30" s="214">
        <v>1675</v>
      </c>
      <c r="L30" s="215">
        <v>2.1389350019154643</v>
      </c>
      <c r="M30" s="214">
        <v>1978</v>
      </c>
      <c r="N30" s="215">
        <v>2.5625080969037439</v>
      </c>
      <c r="O30" s="214">
        <v>2028</v>
      </c>
      <c r="P30" s="216">
        <v>2.5</v>
      </c>
      <c r="Q30" s="216"/>
    </row>
    <row r="31" spans="1:17" x14ac:dyDescent="0.2">
      <c r="A31" s="375" t="s">
        <v>1111</v>
      </c>
      <c r="B31" s="376"/>
      <c r="C31" s="102">
        <v>95</v>
      </c>
      <c r="D31" s="224">
        <v>0.13504868860615538</v>
      </c>
      <c r="E31" s="102">
        <v>26</v>
      </c>
      <c r="F31" s="224">
        <v>3.6289534656505598E-2</v>
      </c>
      <c r="G31" s="102">
        <v>49</v>
      </c>
      <c r="H31" s="224">
        <v>6.6780238500851796E-2</v>
      </c>
      <c r="I31" s="102">
        <v>90</v>
      </c>
      <c r="J31" s="224">
        <v>0.1167239478633033</v>
      </c>
      <c r="K31" s="102">
        <v>159</v>
      </c>
      <c r="L31" s="224">
        <v>0.2030392031669008</v>
      </c>
      <c r="M31" s="102">
        <v>272</v>
      </c>
      <c r="N31" s="224">
        <v>0.35237725093924083</v>
      </c>
      <c r="O31" s="102">
        <v>843</v>
      </c>
      <c r="P31" s="225">
        <v>1</v>
      </c>
    </row>
    <row r="32" spans="1:17" ht="13.8" thickBot="1" x14ac:dyDescent="0.25">
      <c r="J32" s="123" t="s">
        <v>149</v>
      </c>
      <c r="L32" s="93"/>
      <c r="P32" s="93"/>
    </row>
    <row r="33" spans="1:17" ht="13.8" thickTop="1" x14ac:dyDescent="0.2">
      <c r="A33" s="321" t="s">
        <v>1072</v>
      </c>
      <c r="B33" s="322"/>
      <c r="C33" s="347" t="s">
        <v>1073</v>
      </c>
      <c r="D33" s="368"/>
      <c r="E33" s="209" t="s">
        <v>1080</v>
      </c>
      <c r="F33" s="210"/>
      <c r="G33" s="209" t="s">
        <v>1081</v>
      </c>
      <c r="H33" s="210"/>
      <c r="I33" s="209" t="s">
        <v>1082</v>
      </c>
      <c r="J33" s="210"/>
      <c r="K33" s="280"/>
      <c r="L33" s="280"/>
      <c r="M33" s="280"/>
      <c r="N33" s="280"/>
      <c r="O33" s="280"/>
      <c r="P33" s="280"/>
    </row>
    <row r="34" spans="1:17" x14ac:dyDescent="0.2">
      <c r="A34" s="329"/>
      <c r="B34" s="330"/>
      <c r="C34" s="211" t="s">
        <v>1083</v>
      </c>
      <c r="D34" s="211" t="s">
        <v>1084</v>
      </c>
      <c r="E34" s="211" t="s">
        <v>1083</v>
      </c>
      <c r="F34" s="211" t="s">
        <v>1084</v>
      </c>
      <c r="G34" s="211" t="s">
        <v>1083</v>
      </c>
      <c r="H34" s="211" t="s">
        <v>1084</v>
      </c>
      <c r="I34" s="211" t="s">
        <v>1083</v>
      </c>
      <c r="J34" s="202" t="s">
        <v>1084</v>
      </c>
      <c r="K34" s="280"/>
      <c r="L34" s="280"/>
      <c r="M34" s="280"/>
      <c r="N34" s="280"/>
      <c r="O34" s="280"/>
      <c r="P34" s="280"/>
    </row>
    <row r="35" spans="1:17" x14ac:dyDescent="0.2">
      <c r="A35" s="373" t="s">
        <v>1085</v>
      </c>
      <c r="B35" s="374"/>
      <c r="C35" s="214">
        <v>70345</v>
      </c>
      <c r="D35" s="215">
        <v>100</v>
      </c>
      <c r="E35" s="214">
        <v>77466</v>
      </c>
      <c r="F35" s="216">
        <v>100</v>
      </c>
      <c r="G35" s="214">
        <v>78851</v>
      </c>
      <c r="H35" s="216">
        <v>100</v>
      </c>
      <c r="I35" s="217">
        <v>76767</v>
      </c>
      <c r="J35" s="216">
        <v>100</v>
      </c>
      <c r="K35" s="214"/>
      <c r="L35" s="215"/>
      <c r="M35" s="214"/>
      <c r="N35" s="215"/>
      <c r="O35" s="214"/>
      <c r="P35" s="216"/>
    </row>
    <row r="36" spans="1:17" x14ac:dyDescent="0.2">
      <c r="A36" s="91" t="s">
        <v>1086</v>
      </c>
      <c r="B36" s="114"/>
      <c r="C36" s="214">
        <v>3698</v>
      </c>
      <c r="D36" s="215">
        <v>5.2569478996375008</v>
      </c>
      <c r="E36" s="214">
        <v>1135</v>
      </c>
      <c r="F36" s="216">
        <v>1.465158908424341</v>
      </c>
      <c r="G36" s="214">
        <v>1169</v>
      </c>
      <c r="H36" s="216">
        <v>1.465158908424341</v>
      </c>
      <c r="I36" s="217">
        <v>1008</v>
      </c>
      <c r="J36" s="216">
        <v>1.3</v>
      </c>
      <c r="K36" s="214"/>
      <c r="L36" s="215"/>
      <c r="M36" s="214"/>
      <c r="N36" s="215"/>
      <c r="O36" s="214"/>
      <c r="P36" s="216"/>
      <c r="Q36" s="216"/>
    </row>
    <row r="37" spans="1:17" x14ac:dyDescent="0.2">
      <c r="B37" s="139" t="s">
        <v>1087</v>
      </c>
      <c r="C37" s="214">
        <v>3662</v>
      </c>
      <c r="D37" s="215">
        <v>5.2057715544814842</v>
      </c>
      <c r="E37" s="214">
        <v>1090</v>
      </c>
      <c r="F37" s="216">
        <v>1.4070689076498075</v>
      </c>
      <c r="G37" s="214">
        <v>1128</v>
      </c>
      <c r="H37" s="216">
        <v>1.40706890764981</v>
      </c>
      <c r="I37" s="217">
        <v>967</v>
      </c>
      <c r="J37" s="216">
        <v>1.2596558410000001</v>
      </c>
      <c r="K37" s="214"/>
      <c r="L37" s="215"/>
      <c r="M37" s="214"/>
      <c r="N37" s="215"/>
      <c r="O37" s="214"/>
      <c r="P37" s="216"/>
      <c r="Q37" s="216"/>
    </row>
    <row r="38" spans="1:17" x14ac:dyDescent="0.2">
      <c r="B38" s="139" t="s">
        <v>1088</v>
      </c>
      <c r="C38" s="91">
        <v>25</v>
      </c>
      <c r="D38" s="215">
        <v>3.5539128580567202E-2</v>
      </c>
      <c r="E38" s="91">
        <v>28</v>
      </c>
      <c r="F38" s="216">
        <v>3.6144889370820749E-2</v>
      </c>
      <c r="G38" s="91">
        <v>24</v>
      </c>
      <c r="H38" s="216">
        <v>3.0437153618850701E-2</v>
      </c>
      <c r="I38" s="217">
        <v>22</v>
      </c>
      <c r="J38" s="216">
        <v>2.86588147E-2</v>
      </c>
      <c r="L38" s="215"/>
      <c r="N38" s="215"/>
      <c r="P38" s="216"/>
      <c r="Q38" s="216"/>
    </row>
    <row r="39" spans="1:17" x14ac:dyDescent="0.2">
      <c r="B39" s="139" t="s">
        <v>1089</v>
      </c>
      <c r="C39" s="91">
        <v>11</v>
      </c>
      <c r="D39" s="215">
        <v>1.5637216575449569E-2</v>
      </c>
      <c r="E39" s="91">
        <v>17</v>
      </c>
      <c r="F39" s="216">
        <v>2.1945111403712601E-2</v>
      </c>
      <c r="G39" s="91">
        <v>17</v>
      </c>
      <c r="H39" s="216">
        <v>2.1559650480019298E-2</v>
      </c>
      <c r="I39" s="217">
        <v>19</v>
      </c>
      <c r="J39" s="216">
        <v>2.4750000000000001E-2</v>
      </c>
      <c r="L39" s="215"/>
      <c r="N39" s="215"/>
      <c r="P39" s="216"/>
      <c r="Q39" s="216"/>
    </row>
    <row r="40" spans="1:17" x14ac:dyDescent="0.2">
      <c r="A40" s="91" t="s">
        <v>1090</v>
      </c>
      <c r="B40" s="114"/>
      <c r="C40" s="214">
        <v>33323</v>
      </c>
      <c r="D40" s="215">
        <v>47.370815267609636</v>
      </c>
      <c r="E40" s="214">
        <v>25228</v>
      </c>
      <c r="F40" s="216">
        <v>32.566545323109494</v>
      </c>
      <c r="G40" s="214">
        <v>25646</v>
      </c>
      <c r="H40" s="216">
        <v>32.5</v>
      </c>
      <c r="I40" s="217">
        <v>25178</v>
      </c>
      <c r="J40" s="216">
        <v>32.799999999999997</v>
      </c>
      <c r="K40" s="214"/>
      <c r="L40" s="215"/>
      <c r="M40" s="214"/>
      <c r="N40" s="215"/>
      <c r="O40" s="214"/>
      <c r="P40" s="216"/>
      <c r="Q40" s="216"/>
    </row>
    <row r="41" spans="1:17" x14ac:dyDescent="0.2">
      <c r="B41" s="139" t="s">
        <v>1091</v>
      </c>
      <c r="C41" s="91">
        <v>187</v>
      </c>
      <c r="D41" s="215">
        <v>0.26583268178264269</v>
      </c>
      <c r="E41" s="91">
        <v>75</v>
      </c>
      <c r="F41" s="216">
        <v>9.6816667957555572E-2</v>
      </c>
      <c r="G41" s="91">
        <v>66</v>
      </c>
      <c r="H41" s="216">
        <v>0.1</v>
      </c>
      <c r="I41" s="217">
        <v>64</v>
      </c>
      <c r="J41" s="216">
        <v>8.337E-2</v>
      </c>
      <c r="L41" s="215"/>
      <c r="N41" s="215"/>
      <c r="P41" s="216"/>
      <c r="Q41" s="216"/>
    </row>
    <row r="42" spans="1:17" x14ac:dyDescent="0.2">
      <c r="B42" s="139" t="s">
        <v>1092</v>
      </c>
      <c r="C42" s="214">
        <v>5368</v>
      </c>
      <c r="D42" s="215">
        <v>7.6309616888193901</v>
      </c>
      <c r="E42" s="214">
        <v>5573</v>
      </c>
      <c r="F42" s="216">
        <v>7.1941238736994286</v>
      </c>
      <c r="G42" s="214">
        <v>5456</v>
      </c>
      <c r="H42" s="216">
        <v>6.9</v>
      </c>
      <c r="I42" s="217">
        <v>5300</v>
      </c>
      <c r="J42" s="216">
        <v>6.9040100000000004</v>
      </c>
      <c r="K42" s="214"/>
      <c r="L42" s="215"/>
      <c r="M42" s="214"/>
      <c r="N42" s="215"/>
      <c r="O42" s="214"/>
      <c r="P42" s="216"/>
      <c r="Q42" s="216"/>
    </row>
    <row r="43" spans="1:17" x14ac:dyDescent="0.2">
      <c r="B43" s="139" t="s">
        <v>1093</v>
      </c>
      <c r="C43" s="214">
        <v>27768</v>
      </c>
      <c r="D43" s="215">
        <v>39.474020897007605</v>
      </c>
      <c r="E43" s="214">
        <v>19580</v>
      </c>
      <c r="F43" s="216">
        <v>25.275604781452511</v>
      </c>
      <c r="G43" s="214">
        <v>20124</v>
      </c>
      <c r="H43" s="216">
        <v>25.5</v>
      </c>
      <c r="I43" s="217">
        <v>19814</v>
      </c>
      <c r="J43" s="216">
        <v>25.810569999999998</v>
      </c>
      <c r="K43" s="214"/>
      <c r="L43" s="215"/>
      <c r="M43" s="214"/>
      <c r="N43" s="215"/>
      <c r="O43" s="214"/>
      <c r="P43" s="216"/>
      <c r="Q43" s="216"/>
    </row>
    <row r="44" spans="1:17" x14ac:dyDescent="0.2">
      <c r="A44" s="91" t="s">
        <v>1094</v>
      </c>
      <c r="B44" s="114"/>
      <c r="C44" s="214">
        <v>33229</v>
      </c>
      <c r="D44" s="215">
        <v>47.237188144146707</v>
      </c>
      <c r="E44" s="214">
        <v>47735</v>
      </c>
      <c r="F44" s="216">
        <v>61.620581932718864</v>
      </c>
      <c r="G44" s="214">
        <v>49431</v>
      </c>
      <c r="H44" s="216">
        <v>62.7</v>
      </c>
      <c r="I44" s="217">
        <v>48787</v>
      </c>
      <c r="J44" s="216">
        <v>63.6</v>
      </c>
      <c r="K44" s="214"/>
      <c r="L44" s="215"/>
      <c r="M44" s="214"/>
      <c r="N44" s="215"/>
      <c r="O44" s="214"/>
      <c r="P44" s="216"/>
      <c r="Q44" s="216"/>
    </row>
    <row r="45" spans="1:17" x14ac:dyDescent="0.2">
      <c r="B45" s="139" t="s">
        <v>1095</v>
      </c>
      <c r="C45" s="91">
        <v>321</v>
      </c>
      <c r="D45" s="215">
        <v>0.45632241097448289</v>
      </c>
      <c r="E45" s="91">
        <v>285</v>
      </c>
      <c r="F45" s="216">
        <v>0.36790333823871119</v>
      </c>
      <c r="G45" s="91">
        <v>305</v>
      </c>
      <c r="H45" s="216">
        <v>0.36790333823871119</v>
      </c>
      <c r="I45" s="217">
        <v>251</v>
      </c>
      <c r="J45" s="216">
        <v>0.32695999999999997</v>
      </c>
      <c r="L45" s="215"/>
      <c r="N45" s="215"/>
      <c r="P45" s="216"/>
      <c r="Q45" s="216"/>
    </row>
    <row r="46" spans="1:17" x14ac:dyDescent="0.2">
      <c r="B46" s="139" t="s">
        <v>1096</v>
      </c>
      <c r="C46" s="214">
        <v>4670</v>
      </c>
      <c r="D46" s="215">
        <v>6.6387092188499546</v>
      </c>
      <c r="E46" s="216" t="s">
        <v>161</v>
      </c>
      <c r="F46" s="216" t="s">
        <v>161</v>
      </c>
      <c r="G46" s="216" t="s">
        <v>161</v>
      </c>
      <c r="H46" s="216" t="s">
        <v>161</v>
      </c>
      <c r="I46" s="216" t="s">
        <v>161</v>
      </c>
      <c r="J46" s="216" t="s">
        <v>161</v>
      </c>
      <c r="K46" s="214"/>
      <c r="L46" s="215"/>
      <c r="M46" s="214"/>
      <c r="N46" s="215"/>
      <c r="O46" s="218"/>
      <c r="P46" s="216"/>
      <c r="Q46" s="216"/>
    </row>
    <row r="47" spans="1:17" x14ac:dyDescent="0.2">
      <c r="B47" s="139" t="s">
        <v>1097</v>
      </c>
      <c r="C47" s="216" t="s">
        <v>161</v>
      </c>
      <c r="D47" s="216" t="s">
        <v>161</v>
      </c>
      <c r="E47" s="218">
        <v>1471</v>
      </c>
      <c r="F47" s="216">
        <v>1.8988975808741899</v>
      </c>
      <c r="G47" s="218">
        <v>1687</v>
      </c>
      <c r="H47" s="216">
        <v>2.1</v>
      </c>
      <c r="I47" s="219">
        <v>1660</v>
      </c>
      <c r="J47" s="216">
        <v>2.1623899999999998</v>
      </c>
      <c r="K47" s="218"/>
      <c r="L47" s="218"/>
      <c r="M47" s="218"/>
      <c r="N47" s="218"/>
      <c r="O47" s="214"/>
      <c r="P47" s="216"/>
      <c r="Q47" s="216"/>
    </row>
    <row r="48" spans="1:17" x14ac:dyDescent="0.2">
      <c r="B48" s="139" t="s">
        <v>1098</v>
      </c>
      <c r="C48" s="216" t="s">
        <v>161</v>
      </c>
      <c r="D48" s="216" t="s">
        <v>161</v>
      </c>
      <c r="E48" s="214">
        <v>3928</v>
      </c>
      <c r="F48" s="216">
        <v>5.0706116231637104</v>
      </c>
      <c r="G48" s="214">
        <v>3964</v>
      </c>
      <c r="H48" s="216">
        <v>5</v>
      </c>
      <c r="I48" s="219">
        <v>3970</v>
      </c>
      <c r="J48" s="216">
        <v>5.1714900000000004</v>
      </c>
      <c r="K48" s="218"/>
      <c r="L48" s="218"/>
      <c r="M48" s="218"/>
      <c r="N48" s="218"/>
      <c r="O48" s="214"/>
      <c r="P48" s="216"/>
      <c r="Q48" s="216"/>
    </row>
    <row r="49" spans="1:17" x14ac:dyDescent="0.2">
      <c r="B49" s="220" t="s">
        <v>1099</v>
      </c>
      <c r="C49" s="214">
        <v>14465</v>
      </c>
      <c r="D49" s="215">
        <v>20.562939796716183</v>
      </c>
      <c r="E49" s="216" t="s">
        <v>161</v>
      </c>
      <c r="F49" s="216" t="s">
        <v>161</v>
      </c>
      <c r="G49" s="216" t="s">
        <v>161</v>
      </c>
      <c r="H49" s="216" t="s">
        <v>161</v>
      </c>
      <c r="I49" s="216" t="s">
        <v>161</v>
      </c>
      <c r="J49" s="216" t="s">
        <v>161</v>
      </c>
      <c r="K49" s="214"/>
      <c r="L49" s="215"/>
      <c r="M49" s="214"/>
      <c r="N49" s="215"/>
      <c r="O49" s="218"/>
      <c r="P49" s="216"/>
      <c r="Q49" s="216"/>
    </row>
    <row r="50" spans="1:17" x14ac:dyDescent="0.2">
      <c r="B50" s="220" t="s">
        <v>1100</v>
      </c>
      <c r="C50" s="216" t="s">
        <v>161</v>
      </c>
      <c r="D50" s="216" t="s">
        <v>161</v>
      </c>
      <c r="E50" s="214">
        <v>12995</v>
      </c>
      <c r="F50" s="216">
        <v>16.77510133477913</v>
      </c>
      <c r="G50" s="214">
        <v>12209</v>
      </c>
      <c r="H50" s="216">
        <v>15.5</v>
      </c>
      <c r="I50" s="217">
        <v>11444</v>
      </c>
      <c r="J50" s="216">
        <v>14.907450000000001</v>
      </c>
      <c r="K50" s="218"/>
      <c r="L50" s="218"/>
      <c r="M50" s="218"/>
      <c r="N50" s="218"/>
      <c r="O50" s="214"/>
      <c r="P50" s="216"/>
      <c r="Q50" s="216"/>
    </row>
    <row r="51" spans="1:17" x14ac:dyDescent="0.2">
      <c r="B51" s="139" t="s">
        <v>1101</v>
      </c>
      <c r="C51" s="214">
        <v>1881</v>
      </c>
      <c r="D51" s="215">
        <v>2.6739640344018762</v>
      </c>
      <c r="E51" s="218">
        <v>2503</v>
      </c>
      <c r="F51" s="216">
        <v>3.231094931970155</v>
      </c>
      <c r="G51" s="218">
        <v>2315</v>
      </c>
      <c r="H51" s="216">
        <v>2.9</v>
      </c>
      <c r="I51" s="219">
        <v>2082</v>
      </c>
      <c r="J51" s="216">
        <v>2.7121</v>
      </c>
      <c r="K51" s="214"/>
      <c r="L51" s="215"/>
      <c r="M51" s="214"/>
      <c r="N51" s="215"/>
      <c r="O51" s="214"/>
      <c r="P51" s="216"/>
      <c r="Q51" s="216"/>
    </row>
    <row r="52" spans="1:17" x14ac:dyDescent="0.2">
      <c r="B52" s="139" t="s">
        <v>1102</v>
      </c>
      <c r="C52" s="214">
        <v>271</v>
      </c>
      <c r="D52" s="215">
        <v>0.38524415381334853</v>
      </c>
      <c r="E52" s="214">
        <v>897</v>
      </c>
      <c r="F52" s="216">
        <v>1.1579273487723647</v>
      </c>
      <c r="G52" s="214">
        <v>1032</v>
      </c>
      <c r="H52" s="216">
        <v>1.3</v>
      </c>
      <c r="I52" s="217">
        <v>1061</v>
      </c>
      <c r="J52" s="216">
        <v>1.3821000000000001</v>
      </c>
      <c r="K52" s="214"/>
      <c r="L52" s="215"/>
      <c r="M52" s="214"/>
      <c r="N52" s="215"/>
      <c r="O52" s="214"/>
      <c r="P52" s="216"/>
      <c r="Q52" s="216"/>
    </row>
    <row r="53" spans="1:17" ht="12.75" customHeight="1" x14ac:dyDescent="0.2">
      <c r="B53" s="221" t="s">
        <v>1103</v>
      </c>
      <c r="C53" s="216" t="s">
        <v>161</v>
      </c>
      <c r="D53" s="216" t="s">
        <v>161</v>
      </c>
      <c r="E53" s="214">
        <v>1935</v>
      </c>
      <c r="F53" s="216">
        <v>2.4978700333049337</v>
      </c>
      <c r="G53" s="214">
        <v>1978</v>
      </c>
      <c r="H53" s="216">
        <v>2.5</v>
      </c>
      <c r="I53" s="219">
        <v>2101</v>
      </c>
      <c r="J53" s="216">
        <v>2.73685</v>
      </c>
      <c r="K53" s="216"/>
      <c r="L53" s="216"/>
      <c r="M53" s="216"/>
      <c r="N53" s="216"/>
      <c r="O53" s="216"/>
      <c r="P53" s="216"/>
      <c r="Q53" s="216"/>
    </row>
    <row r="54" spans="1:17" x14ac:dyDescent="0.2">
      <c r="B54" s="139" t="s">
        <v>1104</v>
      </c>
      <c r="C54" s="216" t="s">
        <v>161</v>
      </c>
      <c r="D54" s="216" t="s">
        <v>161</v>
      </c>
      <c r="E54" s="214">
        <v>4131</v>
      </c>
      <c r="F54" s="216">
        <v>5.3326620711021606</v>
      </c>
      <c r="G54" s="214">
        <v>4147</v>
      </c>
      <c r="H54" s="216">
        <v>5.3</v>
      </c>
      <c r="I54" s="217">
        <v>3741</v>
      </c>
      <c r="J54" s="216">
        <v>4.8731900000000001</v>
      </c>
      <c r="K54" s="218"/>
      <c r="L54" s="218"/>
      <c r="M54" s="218"/>
      <c r="N54" s="218"/>
      <c r="O54" s="214"/>
      <c r="P54" s="216"/>
      <c r="Q54" s="216"/>
    </row>
    <row r="55" spans="1:17" x14ac:dyDescent="0.2">
      <c r="B55" s="139" t="s">
        <v>1105</v>
      </c>
      <c r="C55" s="214">
        <v>9929</v>
      </c>
      <c r="D55" s="215">
        <v>14.114720307058072</v>
      </c>
      <c r="E55" s="214">
        <v>2734</v>
      </c>
      <c r="F55" s="216">
        <v>3.5292902692794259</v>
      </c>
      <c r="G55" s="214">
        <v>2767</v>
      </c>
      <c r="H55" s="216">
        <v>3.5</v>
      </c>
      <c r="I55" s="217">
        <v>2490</v>
      </c>
      <c r="J55" s="216">
        <v>3.2435800000000001</v>
      </c>
      <c r="K55" s="214"/>
      <c r="L55" s="215"/>
      <c r="M55" s="214"/>
      <c r="N55" s="215"/>
      <c r="O55" s="218"/>
      <c r="P55" s="216"/>
      <c r="Q55" s="216"/>
    </row>
    <row r="56" spans="1:17" x14ac:dyDescent="0.2">
      <c r="B56" s="139" t="s">
        <v>1106</v>
      </c>
      <c r="C56" s="218" t="s">
        <v>161</v>
      </c>
      <c r="D56" s="218" t="s">
        <v>161</v>
      </c>
      <c r="E56" s="218">
        <v>3328</v>
      </c>
      <c r="F56" s="216">
        <v>4.2960782795032664</v>
      </c>
      <c r="G56" s="218">
        <v>3519</v>
      </c>
      <c r="H56" s="216">
        <v>4.5</v>
      </c>
      <c r="I56" s="217">
        <v>3748</v>
      </c>
      <c r="J56" s="216">
        <v>4.8823100000000004</v>
      </c>
      <c r="K56" s="218"/>
      <c r="L56" s="218"/>
      <c r="M56" s="218"/>
      <c r="N56" s="218"/>
      <c r="O56" s="214"/>
      <c r="P56" s="216"/>
      <c r="Q56" s="216"/>
    </row>
    <row r="57" spans="1:17" x14ac:dyDescent="0.2">
      <c r="B57" s="139" t="s">
        <v>1107</v>
      </c>
      <c r="C57" s="218" t="s">
        <v>161</v>
      </c>
      <c r="D57" s="218" t="s">
        <v>161</v>
      </c>
      <c r="E57" s="214">
        <v>7324</v>
      </c>
      <c r="F57" s="216">
        <v>9.4544703482818271</v>
      </c>
      <c r="G57" s="214">
        <v>8945</v>
      </c>
      <c r="H57" s="216">
        <v>11.3</v>
      </c>
      <c r="I57" s="217">
        <v>9478</v>
      </c>
      <c r="J57" s="216">
        <v>12.346450000000001</v>
      </c>
      <c r="K57" s="218"/>
      <c r="L57" s="218"/>
      <c r="M57" s="218"/>
      <c r="N57" s="218"/>
      <c r="O57" s="214"/>
      <c r="P57" s="216"/>
      <c r="Q57" s="216"/>
    </row>
    <row r="58" spans="1:17" x14ac:dyDescent="0.2">
      <c r="B58" s="139" t="s">
        <v>1108</v>
      </c>
      <c r="C58" s="218" t="s">
        <v>161</v>
      </c>
      <c r="D58" s="218" t="s">
        <v>161</v>
      </c>
      <c r="E58" s="214">
        <v>429</v>
      </c>
      <c r="F58" s="216">
        <v>0.55379134071721792</v>
      </c>
      <c r="G58" s="214">
        <v>542</v>
      </c>
      <c r="H58" s="216">
        <v>0.7</v>
      </c>
      <c r="I58" s="219">
        <v>497</v>
      </c>
      <c r="J58" s="216">
        <v>0.64741000000000004</v>
      </c>
      <c r="K58" s="218"/>
      <c r="L58" s="218"/>
      <c r="M58" s="218"/>
      <c r="N58" s="218"/>
      <c r="O58" s="214"/>
      <c r="P58" s="216"/>
      <c r="Q58" s="216"/>
    </row>
    <row r="59" spans="1:17" x14ac:dyDescent="0.2">
      <c r="B59" s="222" t="s">
        <v>1109</v>
      </c>
      <c r="C59" s="218" t="s">
        <v>161</v>
      </c>
      <c r="D59" s="218" t="s">
        <v>161</v>
      </c>
      <c r="E59" s="214">
        <v>3865</v>
      </c>
      <c r="F59" s="216">
        <v>4.9892856220793638</v>
      </c>
      <c r="G59" s="214">
        <v>3986</v>
      </c>
      <c r="H59" s="216">
        <v>5.0999999999999996</v>
      </c>
      <c r="I59" s="217">
        <v>4170</v>
      </c>
      <c r="J59" s="216">
        <v>5.4320199999999996</v>
      </c>
      <c r="K59" s="218"/>
      <c r="L59" s="218"/>
      <c r="M59" s="218"/>
      <c r="N59" s="218"/>
      <c r="O59" s="214"/>
      <c r="P59" s="216"/>
      <c r="Q59" s="216"/>
    </row>
    <row r="60" spans="1:17" x14ac:dyDescent="0.2">
      <c r="B60" s="139" t="s">
        <v>1110</v>
      </c>
      <c r="C60" s="214">
        <v>1692</v>
      </c>
      <c r="D60" s="215">
        <v>2.4052882223327887</v>
      </c>
      <c r="E60" s="214">
        <v>1910</v>
      </c>
      <c r="F60" s="216">
        <v>2.4655978106524152</v>
      </c>
      <c r="G60" s="214">
        <v>2035</v>
      </c>
      <c r="H60" s="216">
        <v>2.6</v>
      </c>
      <c r="I60" s="217">
        <v>2094</v>
      </c>
      <c r="J60" s="216">
        <v>2.7277300000000002</v>
      </c>
      <c r="K60" s="214"/>
      <c r="L60" s="215"/>
      <c r="M60" s="214"/>
      <c r="N60" s="215"/>
      <c r="O60" s="214"/>
      <c r="P60" s="216"/>
      <c r="Q60" s="216"/>
    </row>
    <row r="61" spans="1:17" x14ac:dyDescent="0.2">
      <c r="A61" s="375" t="s">
        <v>1111</v>
      </c>
      <c r="B61" s="376"/>
      <c r="C61" s="223">
        <v>95</v>
      </c>
      <c r="D61" s="224">
        <v>0.13504868860615538</v>
      </c>
      <c r="E61" s="226">
        <v>3368</v>
      </c>
      <c r="F61" s="225">
        <v>4.3477138357472951</v>
      </c>
      <c r="G61" s="226">
        <v>2605</v>
      </c>
      <c r="H61" s="225">
        <v>3.3</v>
      </c>
      <c r="I61" s="226">
        <v>1794</v>
      </c>
      <c r="J61" s="225">
        <v>2.3369399999999998</v>
      </c>
      <c r="K61" s="281"/>
      <c r="L61" s="282"/>
      <c r="M61" s="281"/>
      <c r="N61" s="282"/>
      <c r="O61" s="281"/>
      <c r="P61" s="283"/>
    </row>
    <row r="62" spans="1:17" x14ac:dyDescent="0.2">
      <c r="A62" s="91" t="s">
        <v>1112</v>
      </c>
      <c r="J62" s="93" t="s">
        <v>1322</v>
      </c>
      <c r="K62" s="281"/>
      <c r="L62" s="284"/>
      <c r="M62" s="281"/>
      <c r="N62" s="281"/>
      <c r="O62" s="281"/>
      <c r="P62" s="284"/>
    </row>
    <row r="65" spans="2:2" x14ac:dyDescent="0.2">
      <c r="B65" s="114"/>
    </row>
  </sheetData>
  <mergeCells count="10">
    <mergeCell ref="A35:B35"/>
    <mergeCell ref="A61:B61"/>
    <mergeCell ref="A31:B31"/>
    <mergeCell ref="A33:B34"/>
    <mergeCell ref="C33:D33"/>
    <mergeCell ref="A3:B4"/>
    <mergeCell ref="C3:D3"/>
    <mergeCell ref="E3:F3"/>
    <mergeCell ref="G3:H3"/>
    <mergeCell ref="A5:B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1B41-A7AC-4289-BCCF-B7BFECE35225}">
  <sheetPr>
    <pageSetUpPr fitToPage="1"/>
  </sheetPr>
  <dimension ref="A1:X42"/>
  <sheetViews>
    <sheetView topLeftCell="D30" zoomScaleNormal="100" zoomScaleSheetLayoutView="100" workbookViewId="0">
      <selection activeCell="W42" sqref="W42"/>
    </sheetView>
  </sheetViews>
  <sheetFormatPr defaultRowHeight="13.2" x14ac:dyDescent="0.2"/>
  <cols>
    <col min="1" max="1" width="3.09765625" style="91" customWidth="1"/>
    <col min="2" max="2" width="28.59765625" style="91" customWidth="1"/>
    <col min="3" max="21" width="8.59765625" style="91" customWidth="1"/>
    <col min="22" max="256" width="9" style="91"/>
    <col min="257" max="257" width="3.09765625" style="91" customWidth="1"/>
    <col min="258" max="258" width="28.59765625" style="91" customWidth="1"/>
    <col min="259" max="277" width="8.59765625" style="91" customWidth="1"/>
    <col min="278" max="512" width="9" style="91"/>
    <col min="513" max="513" width="3.09765625" style="91" customWidth="1"/>
    <col min="514" max="514" width="28.59765625" style="91" customWidth="1"/>
    <col min="515" max="533" width="8.59765625" style="91" customWidth="1"/>
    <col min="534" max="768" width="9" style="91"/>
    <col min="769" max="769" width="3.09765625" style="91" customWidth="1"/>
    <col min="770" max="770" width="28.59765625" style="91" customWidth="1"/>
    <col min="771" max="789" width="8.59765625" style="91" customWidth="1"/>
    <col min="790" max="1024" width="9" style="91"/>
    <col min="1025" max="1025" width="3.09765625" style="91" customWidth="1"/>
    <col min="1026" max="1026" width="28.59765625" style="91" customWidth="1"/>
    <col min="1027" max="1045" width="8.59765625" style="91" customWidth="1"/>
    <col min="1046" max="1280" width="9" style="91"/>
    <col min="1281" max="1281" width="3.09765625" style="91" customWidth="1"/>
    <col min="1282" max="1282" width="28.59765625" style="91" customWidth="1"/>
    <col min="1283" max="1301" width="8.59765625" style="91" customWidth="1"/>
    <col min="1302" max="1536" width="9" style="91"/>
    <col min="1537" max="1537" width="3.09765625" style="91" customWidth="1"/>
    <col min="1538" max="1538" width="28.59765625" style="91" customWidth="1"/>
    <col min="1539" max="1557" width="8.59765625" style="91" customWidth="1"/>
    <col min="1558" max="1792" width="9" style="91"/>
    <col min="1793" max="1793" width="3.09765625" style="91" customWidth="1"/>
    <col min="1794" max="1794" width="28.59765625" style="91" customWidth="1"/>
    <col min="1795" max="1813" width="8.59765625" style="91" customWidth="1"/>
    <col min="1814" max="2048" width="9" style="91"/>
    <col min="2049" max="2049" width="3.09765625" style="91" customWidth="1"/>
    <col min="2050" max="2050" width="28.59765625" style="91" customWidth="1"/>
    <col min="2051" max="2069" width="8.59765625" style="91" customWidth="1"/>
    <col min="2070" max="2304" width="9" style="91"/>
    <col min="2305" max="2305" width="3.09765625" style="91" customWidth="1"/>
    <col min="2306" max="2306" width="28.59765625" style="91" customWidth="1"/>
    <col min="2307" max="2325" width="8.59765625" style="91" customWidth="1"/>
    <col min="2326" max="2560" width="9" style="91"/>
    <col min="2561" max="2561" width="3.09765625" style="91" customWidth="1"/>
    <col min="2562" max="2562" width="28.59765625" style="91" customWidth="1"/>
    <col min="2563" max="2581" width="8.59765625" style="91" customWidth="1"/>
    <col min="2582" max="2816" width="9" style="91"/>
    <col min="2817" max="2817" width="3.09765625" style="91" customWidth="1"/>
    <col min="2818" max="2818" width="28.59765625" style="91" customWidth="1"/>
    <col min="2819" max="2837" width="8.59765625" style="91" customWidth="1"/>
    <col min="2838" max="3072" width="9" style="91"/>
    <col min="3073" max="3073" width="3.09765625" style="91" customWidth="1"/>
    <col min="3074" max="3074" width="28.59765625" style="91" customWidth="1"/>
    <col min="3075" max="3093" width="8.59765625" style="91" customWidth="1"/>
    <col min="3094" max="3328" width="9" style="91"/>
    <col min="3329" max="3329" width="3.09765625" style="91" customWidth="1"/>
    <col min="3330" max="3330" width="28.59765625" style="91" customWidth="1"/>
    <col min="3331" max="3349" width="8.59765625" style="91" customWidth="1"/>
    <col min="3350" max="3584" width="9" style="91"/>
    <col min="3585" max="3585" width="3.09765625" style="91" customWidth="1"/>
    <col min="3586" max="3586" width="28.59765625" style="91" customWidth="1"/>
    <col min="3587" max="3605" width="8.59765625" style="91" customWidth="1"/>
    <col min="3606" max="3840" width="9" style="91"/>
    <col min="3841" max="3841" width="3.09765625" style="91" customWidth="1"/>
    <col min="3842" max="3842" width="28.59765625" style="91" customWidth="1"/>
    <col min="3843" max="3861" width="8.59765625" style="91" customWidth="1"/>
    <col min="3862" max="4096" width="9" style="91"/>
    <col min="4097" max="4097" width="3.09765625" style="91" customWidth="1"/>
    <col min="4098" max="4098" width="28.59765625" style="91" customWidth="1"/>
    <col min="4099" max="4117" width="8.59765625" style="91" customWidth="1"/>
    <col min="4118" max="4352" width="9" style="91"/>
    <col min="4353" max="4353" width="3.09765625" style="91" customWidth="1"/>
    <col min="4354" max="4354" width="28.59765625" style="91" customWidth="1"/>
    <col min="4355" max="4373" width="8.59765625" style="91" customWidth="1"/>
    <col min="4374" max="4608" width="9" style="91"/>
    <col min="4609" max="4609" width="3.09765625" style="91" customWidth="1"/>
    <col min="4610" max="4610" width="28.59765625" style="91" customWidth="1"/>
    <col min="4611" max="4629" width="8.59765625" style="91" customWidth="1"/>
    <col min="4630" max="4864" width="9" style="91"/>
    <col min="4865" max="4865" width="3.09765625" style="91" customWidth="1"/>
    <col min="4866" max="4866" width="28.59765625" style="91" customWidth="1"/>
    <col min="4867" max="4885" width="8.59765625" style="91" customWidth="1"/>
    <col min="4886" max="5120" width="9" style="91"/>
    <col min="5121" max="5121" width="3.09765625" style="91" customWidth="1"/>
    <col min="5122" max="5122" width="28.59765625" style="91" customWidth="1"/>
    <col min="5123" max="5141" width="8.59765625" style="91" customWidth="1"/>
    <col min="5142" max="5376" width="9" style="91"/>
    <col min="5377" max="5377" width="3.09765625" style="91" customWidth="1"/>
    <col min="5378" max="5378" width="28.59765625" style="91" customWidth="1"/>
    <col min="5379" max="5397" width="8.59765625" style="91" customWidth="1"/>
    <col min="5398" max="5632" width="9" style="91"/>
    <col min="5633" max="5633" width="3.09765625" style="91" customWidth="1"/>
    <col min="5634" max="5634" width="28.59765625" style="91" customWidth="1"/>
    <col min="5635" max="5653" width="8.59765625" style="91" customWidth="1"/>
    <col min="5654" max="5888" width="9" style="91"/>
    <col min="5889" max="5889" width="3.09765625" style="91" customWidth="1"/>
    <col min="5890" max="5890" width="28.59765625" style="91" customWidth="1"/>
    <col min="5891" max="5909" width="8.59765625" style="91" customWidth="1"/>
    <col min="5910" max="6144" width="9" style="91"/>
    <col min="6145" max="6145" width="3.09765625" style="91" customWidth="1"/>
    <col min="6146" max="6146" width="28.59765625" style="91" customWidth="1"/>
    <col min="6147" max="6165" width="8.59765625" style="91" customWidth="1"/>
    <col min="6166" max="6400" width="9" style="91"/>
    <col min="6401" max="6401" width="3.09765625" style="91" customWidth="1"/>
    <col min="6402" max="6402" width="28.59765625" style="91" customWidth="1"/>
    <col min="6403" max="6421" width="8.59765625" style="91" customWidth="1"/>
    <col min="6422" max="6656" width="9" style="91"/>
    <col min="6657" max="6657" width="3.09765625" style="91" customWidth="1"/>
    <col min="6658" max="6658" width="28.59765625" style="91" customWidth="1"/>
    <col min="6659" max="6677" width="8.59765625" style="91" customWidth="1"/>
    <col min="6678" max="6912" width="9" style="91"/>
    <col min="6913" max="6913" width="3.09765625" style="91" customWidth="1"/>
    <col min="6914" max="6914" width="28.59765625" style="91" customWidth="1"/>
    <col min="6915" max="6933" width="8.59765625" style="91" customWidth="1"/>
    <col min="6934" max="7168" width="9" style="91"/>
    <col min="7169" max="7169" width="3.09765625" style="91" customWidth="1"/>
    <col min="7170" max="7170" width="28.59765625" style="91" customWidth="1"/>
    <col min="7171" max="7189" width="8.59765625" style="91" customWidth="1"/>
    <col min="7190" max="7424" width="9" style="91"/>
    <col min="7425" max="7425" width="3.09765625" style="91" customWidth="1"/>
    <col min="7426" max="7426" width="28.59765625" style="91" customWidth="1"/>
    <col min="7427" max="7445" width="8.59765625" style="91" customWidth="1"/>
    <col min="7446" max="7680" width="9" style="91"/>
    <col min="7681" max="7681" width="3.09765625" style="91" customWidth="1"/>
    <col min="7682" max="7682" width="28.59765625" style="91" customWidth="1"/>
    <col min="7683" max="7701" width="8.59765625" style="91" customWidth="1"/>
    <col min="7702" max="7936" width="9" style="91"/>
    <col min="7937" max="7937" width="3.09765625" style="91" customWidth="1"/>
    <col min="7938" max="7938" width="28.59765625" style="91" customWidth="1"/>
    <col min="7939" max="7957" width="8.59765625" style="91" customWidth="1"/>
    <col min="7958" max="8192" width="9" style="91"/>
    <col min="8193" max="8193" width="3.09765625" style="91" customWidth="1"/>
    <col min="8194" max="8194" width="28.59765625" style="91" customWidth="1"/>
    <col min="8195" max="8213" width="8.59765625" style="91" customWidth="1"/>
    <col min="8214" max="8448" width="9" style="91"/>
    <col min="8449" max="8449" width="3.09765625" style="91" customWidth="1"/>
    <col min="8450" max="8450" width="28.59765625" style="91" customWidth="1"/>
    <col min="8451" max="8469" width="8.59765625" style="91" customWidth="1"/>
    <col min="8470" max="8704" width="9" style="91"/>
    <col min="8705" max="8705" width="3.09765625" style="91" customWidth="1"/>
    <col min="8706" max="8706" width="28.59765625" style="91" customWidth="1"/>
    <col min="8707" max="8725" width="8.59765625" style="91" customWidth="1"/>
    <col min="8726" max="8960" width="9" style="91"/>
    <col min="8961" max="8961" width="3.09765625" style="91" customWidth="1"/>
    <col min="8962" max="8962" width="28.59765625" style="91" customWidth="1"/>
    <col min="8963" max="8981" width="8.59765625" style="91" customWidth="1"/>
    <col min="8982" max="9216" width="9" style="91"/>
    <col min="9217" max="9217" width="3.09765625" style="91" customWidth="1"/>
    <col min="9218" max="9218" width="28.59765625" style="91" customWidth="1"/>
    <col min="9219" max="9237" width="8.59765625" style="91" customWidth="1"/>
    <col min="9238" max="9472" width="9" style="91"/>
    <col min="9473" max="9473" width="3.09765625" style="91" customWidth="1"/>
    <col min="9474" max="9474" width="28.59765625" style="91" customWidth="1"/>
    <col min="9475" max="9493" width="8.59765625" style="91" customWidth="1"/>
    <col min="9494" max="9728" width="9" style="91"/>
    <col min="9729" max="9729" width="3.09765625" style="91" customWidth="1"/>
    <col min="9730" max="9730" width="28.59765625" style="91" customWidth="1"/>
    <col min="9731" max="9749" width="8.59765625" style="91" customWidth="1"/>
    <col min="9750" max="9984" width="9" style="91"/>
    <col min="9985" max="9985" width="3.09765625" style="91" customWidth="1"/>
    <col min="9986" max="9986" width="28.59765625" style="91" customWidth="1"/>
    <col min="9987" max="10005" width="8.59765625" style="91" customWidth="1"/>
    <col min="10006" max="10240" width="9" style="91"/>
    <col min="10241" max="10241" width="3.09765625" style="91" customWidth="1"/>
    <col min="10242" max="10242" width="28.59765625" style="91" customWidth="1"/>
    <col min="10243" max="10261" width="8.59765625" style="91" customWidth="1"/>
    <col min="10262" max="10496" width="9" style="91"/>
    <col min="10497" max="10497" width="3.09765625" style="91" customWidth="1"/>
    <col min="10498" max="10498" width="28.59765625" style="91" customWidth="1"/>
    <col min="10499" max="10517" width="8.59765625" style="91" customWidth="1"/>
    <col min="10518" max="10752" width="9" style="91"/>
    <col min="10753" max="10753" width="3.09765625" style="91" customWidth="1"/>
    <col min="10754" max="10754" width="28.59765625" style="91" customWidth="1"/>
    <col min="10755" max="10773" width="8.59765625" style="91" customWidth="1"/>
    <col min="10774" max="11008" width="9" style="91"/>
    <col min="11009" max="11009" width="3.09765625" style="91" customWidth="1"/>
    <col min="11010" max="11010" width="28.59765625" style="91" customWidth="1"/>
    <col min="11011" max="11029" width="8.59765625" style="91" customWidth="1"/>
    <col min="11030" max="11264" width="9" style="91"/>
    <col min="11265" max="11265" width="3.09765625" style="91" customWidth="1"/>
    <col min="11266" max="11266" width="28.59765625" style="91" customWidth="1"/>
    <col min="11267" max="11285" width="8.59765625" style="91" customWidth="1"/>
    <col min="11286" max="11520" width="9" style="91"/>
    <col min="11521" max="11521" width="3.09765625" style="91" customWidth="1"/>
    <col min="11522" max="11522" width="28.59765625" style="91" customWidth="1"/>
    <col min="11523" max="11541" width="8.59765625" style="91" customWidth="1"/>
    <col min="11542" max="11776" width="9" style="91"/>
    <col min="11777" max="11777" width="3.09765625" style="91" customWidth="1"/>
    <col min="11778" max="11778" width="28.59765625" style="91" customWidth="1"/>
    <col min="11779" max="11797" width="8.59765625" style="91" customWidth="1"/>
    <col min="11798" max="12032" width="9" style="91"/>
    <col min="12033" max="12033" width="3.09765625" style="91" customWidth="1"/>
    <col min="12034" max="12034" width="28.59765625" style="91" customWidth="1"/>
    <col min="12035" max="12053" width="8.59765625" style="91" customWidth="1"/>
    <col min="12054" max="12288" width="9" style="91"/>
    <col min="12289" max="12289" width="3.09765625" style="91" customWidth="1"/>
    <col min="12290" max="12290" width="28.59765625" style="91" customWidth="1"/>
    <col min="12291" max="12309" width="8.59765625" style="91" customWidth="1"/>
    <col min="12310" max="12544" width="9" style="91"/>
    <col min="12545" max="12545" width="3.09765625" style="91" customWidth="1"/>
    <col min="12546" max="12546" width="28.59765625" style="91" customWidth="1"/>
    <col min="12547" max="12565" width="8.59765625" style="91" customWidth="1"/>
    <col min="12566" max="12800" width="9" style="91"/>
    <col min="12801" max="12801" width="3.09765625" style="91" customWidth="1"/>
    <col min="12802" max="12802" width="28.59765625" style="91" customWidth="1"/>
    <col min="12803" max="12821" width="8.59765625" style="91" customWidth="1"/>
    <col min="12822" max="13056" width="9" style="91"/>
    <col min="13057" max="13057" width="3.09765625" style="91" customWidth="1"/>
    <col min="13058" max="13058" width="28.59765625" style="91" customWidth="1"/>
    <col min="13059" max="13077" width="8.59765625" style="91" customWidth="1"/>
    <col min="13078" max="13312" width="9" style="91"/>
    <col min="13313" max="13313" width="3.09765625" style="91" customWidth="1"/>
    <col min="13314" max="13314" width="28.59765625" style="91" customWidth="1"/>
    <col min="13315" max="13333" width="8.59765625" style="91" customWidth="1"/>
    <col min="13334" max="13568" width="9" style="91"/>
    <col min="13569" max="13569" width="3.09765625" style="91" customWidth="1"/>
    <col min="13570" max="13570" width="28.59765625" style="91" customWidth="1"/>
    <col min="13571" max="13589" width="8.59765625" style="91" customWidth="1"/>
    <col min="13590" max="13824" width="9" style="91"/>
    <col min="13825" max="13825" width="3.09765625" style="91" customWidth="1"/>
    <col min="13826" max="13826" width="28.59765625" style="91" customWidth="1"/>
    <col min="13827" max="13845" width="8.59765625" style="91" customWidth="1"/>
    <col min="13846" max="14080" width="9" style="91"/>
    <col min="14081" max="14081" width="3.09765625" style="91" customWidth="1"/>
    <col min="14082" max="14082" width="28.59765625" style="91" customWidth="1"/>
    <col min="14083" max="14101" width="8.59765625" style="91" customWidth="1"/>
    <col min="14102" max="14336" width="9" style="91"/>
    <col min="14337" max="14337" width="3.09765625" style="91" customWidth="1"/>
    <col min="14338" max="14338" width="28.59765625" style="91" customWidth="1"/>
    <col min="14339" max="14357" width="8.59765625" style="91" customWidth="1"/>
    <col min="14358" max="14592" width="9" style="91"/>
    <col min="14593" max="14593" width="3.09765625" style="91" customWidth="1"/>
    <col min="14594" max="14594" width="28.59765625" style="91" customWidth="1"/>
    <col min="14595" max="14613" width="8.59765625" style="91" customWidth="1"/>
    <col min="14614" max="14848" width="9" style="91"/>
    <col min="14849" max="14849" width="3.09765625" style="91" customWidth="1"/>
    <col min="14850" max="14850" width="28.59765625" style="91" customWidth="1"/>
    <col min="14851" max="14869" width="8.59765625" style="91" customWidth="1"/>
    <col min="14870" max="15104" width="9" style="91"/>
    <col min="15105" max="15105" width="3.09765625" style="91" customWidth="1"/>
    <col min="15106" max="15106" width="28.59765625" style="91" customWidth="1"/>
    <col min="15107" max="15125" width="8.59765625" style="91" customWidth="1"/>
    <col min="15126" max="15360" width="9" style="91"/>
    <col min="15361" max="15361" width="3.09765625" style="91" customWidth="1"/>
    <col min="15362" max="15362" width="28.59765625" style="91" customWidth="1"/>
    <col min="15363" max="15381" width="8.59765625" style="91" customWidth="1"/>
    <col min="15382" max="15616" width="9" style="91"/>
    <col min="15617" max="15617" width="3.09765625" style="91" customWidth="1"/>
    <col min="15618" max="15618" width="28.59765625" style="91" customWidth="1"/>
    <col min="15619" max="15637" width="8.59765625" style="91" customWidth="1"/>
    <col min="15638" max="15872" width="9" style="91"/>
    <col min="15873" max="15873" width="3.09765625" style="91" customWidth="1"/>
    <col min="15874" max="15874" width="28.59765625" style="91" customWidth="1"/>
    <col min="15875" max="15893" width="8.59765625" style="91" customWidth="1"/>
    <col min="15894" max="16128" width="9" style="91"/>
    <col min="16129" max="16129" width="3.09765625" style="91" customWidth="1"/>
    <col min="16130" max="16130" width="28.59765625" style="91" customWidth="1"/>
    <col min="16131" max="16149" width="8.59765625" style="91" customWidth="1"/>
    <col min="16150" max="16384" width="9" style="91"/>
  </cols>
  <sheetData>
    <row r="1" spans="1:24" ht="19.2" x14ac:dyDescent="0.25">
      <c r="A1" s="201" t="s">
        <v>1313</v>
      </c>
    </row>
    <row r="2" spans="1:24" ht="13.8" thickBot="1" x14ac:dyDescent="0.25">
      <c r="A2" s="92"/>
      <c r="B2" s="92"/>
      <c r="C2" s="92"/>
      <c r="D2" s="92"/>
      <c r="E2" s="92"/>
      <c r="F2" s="92"/>
      <c r="G2" s="227"/>
      <c r="H2" s="92"/>
      <c r="I2" s="227"/>
      <c r="J2" s="92"/>
      <c r="K2" s="92"/>
      <c r="L2" s="92"/>
      <c r="M2" s="92"/>
      <c r="N2" s="92"/>
      <c r="O2" s="92"/>
      <c r="P2" s="92"/>
      <c r="W2" s="123" t="s">
        <v>1113</v>
      </c>
    </row>
    <row r="3" spans="1:24" ht="13.8" thickTop="1" x14ac:dyDescent="0.2">
      <c r="A3" s="367" t="s">
        <v>1114</v>
      </c>
      <c r="B3" s="366"/>
      <c r="C3" s="334" t="s">
        <v>1066</v>
      </c>
      <c r="D3" s="335"/>
      <c r="E3" s="335"/>
      <c r="F3" s="335"/>
      <c r="G3" s="335"/>
      <c r="H3" s="335"/>
      <c r="I3" s="342"/>
      <c r="J3" s="334" t="s">
        <v>377</v>
      </c>
      <c r="K3" s="335"/>
      <c r="L3" s="335"/>
      <c r="M3" s="335"/>
      <c r="N3" s="335"/>
      <c r="O3" s="335"/>
      <c r="P3" s="342"/>
      <c r="Q3" s="334" t="s">
        <v>227</v>
      </c>
      <c r="R3" s="335"/>
      <c r="S3" s="335"/>
      <c r="T3" s="335"/>
      <c r="U3" s="335"/>
      <c r="V3" s="335"/>
      <c r="W3" s="335"/>
    </row>
    <row r="4" spans="1:24" s="230" customFormat="1" ht="55.5" customHeight="1" x14ac:dyDescent="0.45">
      <c r="A4" s="329"/>
      <c r="B4" s="330"/>
      <c r="C4" s="112" t="s">
        <v>1115</v>
      </c>
      <c r="D4" s="112" t="s">
        <v>1116</v>
      </c>
      <c r="E4" s="112" t="s">
        <v>1117</v>
      </c>
      <c r="F4" s="112" t="s">
        <v>1118</v>
      </c>
      <c r="G4" s="112" t="s">
        <v>1119</v>
      </c>
      <c r="H4" s="112" t="s">
        <v>1120</v>
      </c>
      <c r="I4" s="112" t="s">
        <v>1121</v>
      </c>
      <c r="J4" s="112" t="s">
        <v>1115</v>
      </c>
      <c r="K4" s="112" t="s">
        <v>1116</v>
      </c>
      <c r="L4" s="112" t="s">
        <v>1117</v>
      </c>
      <c r="M4" s="112" t="s">
        <v>1118</v>
      </c>
      <c r="N4" s="112" t="s">
        <v>1119</v>
      </c>
      <c r="O4" s="112" t="s">
        <v>1120</v>
      </c>
      <c r="P4" s="112" t="s">
        <v>1121</v>
      </c>
      <c r="Q4" s="112" t="s">
        <v>1115</v>
      </c>
      <c r="R4" s="112" t="s">
        <v>1116</v>
      </c>
      <c r="S4" s="112" t="s">
        <v>1117</v>
      </c>
      <c r="T4" s="112" t="s">
        <v>1118</v>
      </c>
      <c r="U4" s="112" t="s">
        <v>1119</v>
      </c>
      <c r="V4" s="228" t="s">
        <v>1120</v>
      </c>
      <c r="W4" s="229" t="s">
        <v>1121</v>
      </c>
    </row>
    <row r="5" spans="1:24" x14ac:dyDescent="0.2">
      <c r="A5" s="373" t="s">
        <v>1122</v>
      </c>
      <c r="B5" s="374"/>
      <c r="C5" s="134">
        <v>74030</v>
      </c>
      <c r="D5" s="134">
        <v>49106</v>
      </c>
      <c r="E5" s="134">
        <v>2181</v>
      </c>
      <c r="F5" s="134">
        <v>2151</v>
      </c>
      <c r="G5" s="134">
        <v>11090</v>
      </c>
      <c r="H5" s="134">
        <v>9397</v>
      </c>
      <c r="I5" s="231" t="s">
        <v>161</v>
      </c>
      <c r="J5" s="134">
        <v>40281</v>
      </c>
      <c r="K5" s="134">
        <v>29028</v>
      </c>
      <c r="L5" s="134">
        <v>1845</v>
      </c>
      <c r="M5" s="134">
        <v>1821</v>
      </c>
      <c r="N5" s="134">
        <v>6104</v>
      </c>
      <c r="O5" s="134">
        <v>1434</v>
      </c>
      <c r="P5" s="231" t="s">
        <v>161</v>
      </c>
      <c r="Q5" s="134">
        <v>33749</v>
      </c>
      <c r="R5" s="134">
        <v>20078</v>
      </c>
      <c r="S5" s="134">
        <v>336</v>
      </c>
      <c r="T5" s="134">
        <v>330</v>
      </c>
      <c r="U5" s="134">
        <v>4986</v>
      </c>
      <c r="V5" s="134">
        <v>7963</v>
      </c>
      <c r="W5" s="93" t="s">
        <v>161</v>
      </c>
    </row>
    <row r="6" spans="1:24" x14ac:dyDescent="0.2">
      <c r="A6" s="377" t="s">
        <v>1123</v>
      </c>
      <c r="B6" s="378"/>
      <c r="C6" s="134">
        <v>70345</v>
      </c>
      <c r="D6" s="134">
        <v>48397</v>
      </c>
      <c r="E6" s="134">
        <v>2668</v>
      </c>
      <c r="F6" s="134">
        <v>2442</v>
      </c>
      <c r="G6" s="134">
        <v>9686</v>
      </c>
      <c r="H6" s="134">
        <v>7101</v>
      </c>
      <c r="I6" s="231" t="s">
        <v>161</v>
      </c>
      <c r="J6" s="134">
        <v>40453</v>
      </c>
      <c r="K6" s="134">
        <v>29450</v>
      </c>
      <c r="L6" s="134">
        <v>2238</v>
      </c>
      <c r="M6" s="134">
        <v>2090</v>
      </c>
      <c r="N6" s="134">
        <v>5468</v>
      </c>
      <c r="O6" s="134">
        <v>1201</v>
      </c>
      <c r="P6" s="231" t="s">
        <v>161</v>
      </c>
      <c r="Q6" s="134">
        <v>29892</v>
      </c>
      <c r="R6" s="134">
        <v>18947</v>
      </c>
      <c r="S6" s="134">
        <v>430</v>
      </c>
      <c r="T6" s="134">
        <v>352</v>
      </c>
      <c r="U6" s="134">
        <v>4218</v>
      </c>
      <c r="V6" s="134">
        <v>5900</v>
      </c>
      <c r="W6" s="93" t="s">
        <v>161</v>
      </c>
    </row>
    <row r="7" spans="1:24" x14ac:dyDescent="0.2">
      <c r="A7" s="377" t="s">
        <v>1124</v>
      </c>
      <c r="B7" s="378"/>
      <c r="C7" s="134">
        <v>71646</v>
      </c>
      <c r="D7" s="134">
        <v>49503</v>
      </c>
      <c r="E7" s="134">
        <v>3163</v>
      </c>
      <c r="F7" s="134">
        <v>2754</v>
      </c>
      <c r="G7" s="134">
        <v>9375</v>
      </c>
      <c r="H7" s="134">
        <v>6846</v>
      </c>
      <c r="I7" s="231" t="s">
        <v>161</v>
      </c>
      <c r="J7" s="134">
        <v>41283</v>
      </c>
      <c r="K7" s="134">
        <v>30105</v>
      </c>
      <c r="L7" s="134">
        <v>2536</v>
      </c>
      <c r="M7" s="134">
        <v>2358</v>
      </c>
      <c r="N7" s="134">
        <v>5139</v>
      </c>
      <c r="O7" s="134">
        <v>1145</v>
      </c>
      <c r="P7" s="231" t="s">
        <v>161</v>
      </c>
      <c r="Q7" s="134">
        <v>30363</v>
      </c>
      <c r="R7" s="134">
        <v>19398</v>
      </c>
      <c r="S7" s="134">
        <v>627</v>
      </c>
      <c r="T7" s="134">
        <v>396</v>
      </c>
      <c r="U7" s="134">
        <v>4236</v>
      </c>
      <c r="V7" s="134">
        <v>5701</v>
      </c>
      <c r="W7" s="93" t="s">
        <v>161</v>
      </c>
    </row>
    <row r="8" spans="1:24" x14ac:dyDescent="0.2">
      <c r="A8" s="377" t="s">
        <v>1125</v>
      </c>
      <c r="B8" s="378"/>
      <c r="C8" s="134">
        <v>73375</v>
      </c>
      <c r="D8" s="134">
        <v>53559</v>
      </c>
      <c r="E8" s="134">
        <v>3271</v>
      </c>
      <c r="F8" s="134">
        <v>2791</v>
      </c>
      <c r="G8" s="134">
        <v>8149</v>
      </c>
      <c r="H8" s="134">
        <v>5603</v>
      </c>
      <c r="I8" s="231" t="s">
        <v>161</v>
      </c>
      <c r="J8" s="134">
        <v>42540</v>
      </c>
      <c r="K8" s="134">
        <v>31937</v>
      </c>
      <c r="L8" s="134">
        <v>2612</v>
      </c>
      <c r="M8" s="134">
        <v>2367</v>
      </c>
      <c r="N8" s="134">
        <v>4666</v>
      </c>
      <c r="O8" s="134">
        <v>957</v>
      </c>
      <c r="P8" s="231" t="s">
        <v>161</v>
      </c>
      <c r="Q8" s="134">
        <v>30835</v>
      </c>
      <c r="R8" s="134">
        <v>21622</v>
      </c>
      <c r="S8" s="134">
        <v>659</v>
      </c>
      <c r="T8" s="134">
        <v>424</v>
      </c>
      <c r="U8" s="134">
        <v>3483</v>
      </c>
      <c r="V8" s="134">
        <v>4646</v>
      </c>
      <c r="W8" s="93" t="s">
        <v>161</v>
      </c>
    </row>
    <row r="9" spans="1:24" x14ac:dyDescent="0.2">
      <c r="A9" s="379" t="s">
        <v>1126</v>
      </c>
      <c r="B9" s="380"/>
      <c r="C9" s="134">
        <v>77105</v>
      </c>
      <c r="D9" s="134">
        <v>57167</v>
      </c>
      <c r="E9" s="134">
        <v>4418</v>
      </c>
      <c r="F9" s="134">
        <v>2794</v>
      </c>
      <c r="G9" s="134">
        <v>7446</v>
      </c>
      <c r="H9" s="134">
        <v>5277</v>
      </c>
      <c r="I9" s="231" t="s">
        <v>161</v>
      </c>
      <c r="J9" s="134">
        <v>44683</v>
      </c>
      <c r="K9" s="134">
        <v>33672</v>
      </c>
      <c r="L9" s="134">
        <v>3361</v>
      </c>
      <c r="M9" s="134">
        <v>2335</v>
      </c>
      <c r="N9" s="134">
        <v>4472</v>
      </c>
      <c r="O9" s="134">
        <v>842</v>
      </c>
      <c r="P9" s="231" t="s">
        <v>161</v>
      </c>
      <c r="Q9" s="134">
        <v>32422</v>
      </c>
      <c r="R9" s="134">
        <v>23495</v>
      </c>
      <c r="S9" s="134">
        <v>1057</v>
      </c>
      <c r="T9" s="134">
        <v>459</v>
      </c>
      <c r="U9" s="134">
        <v>2974</v>
      </c>
      <c r="V9" s="134">
        <v>4435</v>
      </c>
      <c r="W9" s="93" t="s">
        <v>161</v>
      </c>
    </row>
    <row r="10" spans="1:24" x14ac:dyDescent="0.2">
      <c r="A10" s="377" t="s">
        <v>1127</v>
      </c>
      <c r="B10" s="378"/>
      <c r="C10" s="134">
        <v>78310</v>
      </c>
      <c r="D10" s="134">
        <v>58815</v>
      </c>
      <c r="E10" s="134">
        <v>4650</v>
      </c>
      <c r="F10" s="134">
        <v>2971</v>
      </c>
      <c r="G10" s="134">
        <v>6632</v>
      </c>
      <c r="H10" s="134">
        <v>5239</v>
      </c>
      <c r="I10" s="231" t="s">
        <v>161</v>
      </c>
      <c r="J10" s="134">
        <v>46083</v>
      </c>
      <c r="K10" s="134">
        <v>34587</v>
      </c>
      <c r="L10" s="134">
        <v>3560</v>
      </c>
      <c r="M10" s="134">
        <v>2485</v>
      </c>
      <c r="N10" s="134">
        <v>4410</v>
      </c>
      <c r="O10" s="134">
        <v>1040</v>
      </c>
      <c r="P10" s="231" t="s">
        <v>161</v>
      </c>
      <c r="Q10" s="134">
        <v>32227</v>
      </c>
      <c r="R10" s="134">
        <v>24228</v>
      </c>
      <c r="S10" s="134">
        <v>1090</v>
      </c>
      <c r="T10" s="134">
        <v>486</v>
      </c>
      <c r="U10" s="134">
        <v>2222</v>
      </c>
      <c r="V10" s="134">
        <v>4199</v>
      </c>
      <c r="W10" s="93" t="s">
        <v>161</v>
      </c>
    </row>
    <row r="11" spans="1:24" x14ac:dyDescent="0.2">
      <c r="A11" s="377" t="s">
        <v>1128</v>
      </c>
      <c r="B11" s="378"/>
      <c r="C11" s="134">
        <v>77190</v>
      </c>
      <c r="D11" s="134">
        <v>59733</v>
      </c>
      <c r="E11" s="134">
        <v>4470</v>
      </c>
      <c r="F11" s="134">
        <v>2822</v>
      </c>
      <c r="G11" s="134">
        <v>5784</v>
      </c>
      <c r="H11" s="134">
        <v>4380</v>
      </c>
      <c r="I11" s="231" t="s">
        <v>161</v>
      </c>
      <c r="J11" s="134">
        <v>44966</v>
      </c>
      <c r="K11" s="134">
        <v>34475</v>
      </c>
      <c r="L11" s="134">
        <v>3410</v>
      </c>
      <c r="M11" s="134">
        <v>2385</v>
      </c>
      <c r="N11" s="134">
        <v>3840</v>
      </c>
      <c r="O11" s="134">
        <v>855</v>
      </c>
      <c r="P11" s="231" t="s">
        <v>161</v>
      </c>
      <c r="Q11" s="134">
        <v>32224</v>
      </c>
      <c r="R11" s="134">
        <v>25258</v>
      </c>
      <c r="S11" s="134">
        <v>1060</v>
      </c>
      <c r="T11" s="134">
        <v>437</v>
      </c>
      <c r="U11" s="134">
        <v>1944</v>
      </c>
      <c r="V11" s="134">
        <v>3525</v>
      </c>
      <c r="W11" s="93" t="s">
        <v>161</v>
      </c>
    </row>
    <row r="12" spans="1:24" x14ac:dyDescent="0.2">
      <c r="A12" s="377" t="s">
        <v>1129</v>
      </c>
      <c r="B12" s="378"/>
      <c r="C12" s="134">
        <v>80787</v>
      </c>
      <c r="D12" s="231">
        <v>63772</v>
      </c>
      <c r="E12" s="231">
        <v>4809</v>
      </c>
      <c r="F12" s="231">
        <v>2271</v>
      </c>
      <c r="G12" s="231">
        <v>5484</v>
      </c>
      <c r="H12" s="134">
        <v>3863</v>
      </c>
      <c r="I12" s="134">
        <v>582</v>
      </c>
      <c r="J12" s="134">
        <v>46569</v>
      </c>
      <c r="K12" s="231">
        <v>36111</v>
      </c>
      <c r="L12" s="231">
        <v>3610</v>
      </c>
      <c r="M12" s="231">
        <v>1907</v>
      </c>
      <c r="N12" s="231">
        <v>4130</v>
      </c>
      <c r="O12" s="134">
        <v>768</v>
      </c>
      <c r="P12" s="134">
        <v>41</v>
      </c>
      <c r="Q12" s="134">
        <v>34218</v>
      </c>
      <c r="R12" s="231">
        <v>27661</v>
      </c>
      <c r="S12" s="231">
        <v>1199</v>
      </c>
      <c r="T12" s="231">
        <v>364</v>
      </c>
      <c r="U12" s="231">
        <v>1354</v>
      </c>
      <c r="V12" s="134">
        <v>3095</v>
      </c>
      <c r="W12" s="231">
        <v>541</v>
      </c>
    </row>
    <row r="13" spans="1:24" x14ac:dyDescent="0.2">
      <c r="A13" s="377" t="s">
        <v>1130</v>
      </c>
      <c r="B13" s="378"/>
      <c r="C13" s="134">
        <v>77466</v>
      </c>
      <c r="D13" s="231">
        <v>61287</v>
      </c>
      <c r="E13" s="231">
        <v>4342</v>
      </c>
      <c r="F13" s="231">
        <v>1870</v>
      </c>
      <c r="G13" s="231">
        <v>4413</v>
      </c>
      <c r="H13" s="134">
        <v>2949</v>
      </c>
      <c r="I13" s="134">
        <v>360</v>
      </c>
      <c r="J13" s="134">
        <v>44330</v>
      </c>
      <c r="K13" s="231">
        <v>34049</v>
      </c>
      <c r="L13" s="231">
        <v>3280</v>
      </c>
      <c r="M13" s="231">
        <v>1570</v>
      </c>
      <c r="N13" s="231">
        <v>3345</v>
      </c>
      <c r="O13" s="134">
        <v>621</v>
      </c>
      <c r="P13" s="134">
        <v>21</v>
      </c>
      <c r="Q13" s="134">
        <v>33136</v>
      </c>
      <c r="R13" s="231">
        <v>27238</v>
      </c>
      <c r="S13" s="231">
        <v>1062</v>
      </c>
      <c r="T13" s="231">
        <v>300</v>
      </c>
      <c r="U13" s="231">
        <v>1068</v>
      </c>
      <c r="V13" s="134">
        <v>2328</v>
      </c>
      <c r="W13" s="231">
        <v>339</v>
      </c>
    </row>
    <row r="14" spans="1:24" x14ac:dyDescent="0.2">
      <c r="A14" s="377" t="s">
        <v>1131</v>
      </c>
      <c r="B14" s="378"/>
      <c r="C14" s="134">
        <v>78851</v>
      </c>
      <c r="D14" s="231">
        <v>64251</v>
      </c>
      <c r="E14" s="231">
        <v>4025</v>
      </c>
      <c r="F14" s="231">
        <v>1602</v>
      </c>
      <c r="G14" s="231">
        <v>4294</v>
      </c>
      <c r="H14" s="134">
        <v>2382</v>
      </c>
      <c r="I14" s="134">
        <v>376</v>
      </c>
      <c r="J14" s="134">
        <v>44126</v>
      </c>
      <c r="K14" s="231">
        <v>34885</v>
      </c>
      <c r="L14" s="231">
        <v>2979</v>
      </c>
      <c r="M14" s="231">
        <v>1335</v>
      </c>
      <c r="N14" s="231">
        <v>3196</v>
      </c>
      <c r="O14" s="134">
        <v>518</v>
      </c>
      <c r="P14" s="134">
        <v>42</v>
      </c>
      <c r="Q14" s="134">
        <v>34725</v>
      </c>
      <c r="R14" s="231">
        <v>29366</v>
      </c>
      <c r="S14" s="231">
        <v>1046</v>
      </c>
      <c r="T14" s="231">
        <v>267</v>
      </c>
      <c r="U14" s="231">
        <v>1098</v>
      </c>
      <c r="V14" s="134">
        <v>1864</v>
      </c>
      <c r="W14" s="231">
        <v>334</v>
      </c>
    </row>
    <row r="15" spans="1:24" x14ac:dyDescent="0.2">
      <c r="A15" s="377" t="s">
        <v>1132</v>
      </c>
      <c r="B15" s="378"/>
      <c r="C15" s="233">
        <v>76767</v>
      </c>
      <c r="D15" s="206">
        <v>63719</v>
      </c>
      <c r="E15" s="206">
        <v>4285</v>
      </c>
      <c r="F15" s="206">
        <v>1466</v>
      </c>
      <c r="G15" s="206">
        <v>4017</v>
      </c>
      <c r="H15" s="149">
        <v>1944</v>
      </c>
      <c r="I15" s="149">
        <v>249</v>
      </c>
      <c r="J15" s="149">
        <v>42138</v>
      </c>
      <c r="K15" s="206">
        <v>33792</v>
      </c>
      <c r="L15" s="206">
        <v>3126</v>
      </c>
      <c r="M15" s="206">
        <v>1206</v>
      </c>
      <c r="N15" s="206">
        <v>2919</v>
      </c>
      <c r="O15" s="149">
        <v>379</v>
      </c>
      <c r="P15" s="149">
        <v>33</v>
      </c>
      <c r="Q15" s="149">
        <v>34629</v>
      </c>
      <c r="R15" s="206">
        <v>29927</v>
      </c>
      <c r="S15" s="206">
        <v>1159</v>
      </c>
      <c r="T15" s="206">
        <v>260</v>
      </c>
      <c r="U15" s="206">
        <v>1098</v>
      </c>
      <c r="V15" s="149">
        <v>1565</v>
      </c>
      <c r="W15" s="206">
        <v>216</v>
      </c>
      <c r="X15" s="134"/>
    </row>
    <row r="16" spans="1:24" x14ac:dyDescent="0.2">
      <c r="A16" s="234"/>
      <c r="B16" s="235" t="s">
        <v>1133</v>
      </c>
      <c r="C16" s="231">
        <v>967</v>
      </c>
      <c r="D16" s="231">
        <v>325</v>
      </c>
      <c r="E16" s="231">
        <v>44</v>
      </c>
      <c r="F16" s="231">
        <v>34</v>
      </c>
      <c r="G16" s="231">
        <v>376</v>
      </c>
      <c r="H16" s="231">
        <v>185</v>
      </c>
      <c r="I16" s="231" t="s">
        <v>108</v>
      </c>
      <c r="J16" s="231">
        <v>639</v>
      </c>
      <c r="K16" s="231">
        <v>196</v>
      </c>
      <c r="L16" s="231">
        <v>31</v>
      </c>
      <c r="M16" s="231">
        <v>30</v>
      </c>
      <c r="N16" s="231">
        <v>349</v>
      </c>
      <c r="O16" s="231">
        <v>30</v>
      </c>
      <c r="P16" s="231" t="s">
        <v>108</v>
      </c>
      <c r="Q16" s="231">
        <v>328</v>
      </c>
      <c r="R16" s="231">
        <v>129</v>
      </c>
      <c r="S16" s="231">
        <v>13</v>
      </c>
      <c r="T16" s="231">
        <v>4</v>
      </c>
      <c r="U16" s="231">
        <v>27</v>
      </c>
      <c r="V16" s="231">
        <v>155</v>
      </c>
      <c r="W16" s="231" t="s">
        <v>108</v>
      </c>
    </row>
    <row r="17" spans="2:23" x14ac:dyDescent="0.2">
      <c r="B17" s="114" t="s">
        <v>1134</v>
      </c>
      <c r="C17" s="231">
        <v>22</v>
      </c>
      <c r="D17" s="231">
        <v>19</v>
      </c>
      <c r="E17" s="231" t="s">
        <v>108</v>
      </c>
      <c r="F17" s="231">
        <v>2</v>
      </c>
      <c r="G17" s="231">
        <v>1</v>
      </c>
      <c r="H17" s="231" t="s">
        <v>108</v>
      </c>
      <c r="I17" s="231" t="s">
        <v>108</v>
      </c>
      <c r="J17" s="231">
        <v>20</v>
      </c>
      <c r="K17" s="231">
        <v>17</v>
      </c>
      <c r="L17" s="231" t="s">
        <v>108</v>
      </c>
      <c r="M17" s="231">
        <v>2</v>
      </c>
      <c r="N17" s="231">
        <v>1</v>
      </c>
      <c r="O17" s="231" t="s">
        <v>108</v>
      </c>
      <c r="P17" s="231" t="s">
        <v>108</v>
      </c>
      <c r="Q17" s="231">
        <v>2</v>
      </c>
      <c r="R17" s="231">
        <v>2</v>
      </c>
      <c r="S17" s="231" t="s">
        <v>108</v>
      </c>
      <c r="T17" s="231" t="s">
        <v>108</v>
      </c>
      <c r="U17" s="231" t="s">
        <v>108</v>
      </c>
      <c r="V17" s="231" t="s">
        <v>108</v>
      </c>
      <c r="W17" s="231" t="s">
        <v>108</v>
      </c>
    </row>
    <row r="18" spans="2:23" x14ac:dyDescent="0.2">
      <c r="B18" s="114" t="s">
        <v>1135</v>
      </c>
      <c r="C18" s="231">
        <v>19</v>
      </c>
      <c r="D18" s="231">
        <v>9</v>
      </c>
      <c r="E18" s="231">
        <v>1</v>
      </c>
      <c r="F18" s="231">
        <v>1</v>
      </c>
      <c r="G18" s="231">
        <v>4</v>
      </c>
      <c r="H18" s="231">
        <v>4</v>
      </c>
      <c r="I18" s="231" t="s">
        <v>108</v>
      </c>
      <c r="J18" s="231">
        <v>13</v>
      </c>
      <c r="K18" s="231">
        <v>6</v>
      </c>
      <c r="L18" s="231">
        <v>1</v>
      </c>
      <c r="M18" s="231">
        <v>1</v>
      </c>
      <c r="N18" s="231">
        <v>4</v>
      </c>
      <c r="O18" s="231">
        <v>1</v>
      </c>
      <c r="P18" s="231" t="s">
        <v>108</v>
      </c>
      <c r="Q18" s="231">
        <v>6</v>
      </c>
      <c r="R18" s="231">
        <v>3</v>
      </c>
      <c r="S18" s="231" t="s">
        <v>108</v>
      </c>
      <c r="T18" s="231" t="s">
        <v>108</v>
      </c>
      <c r="U18" s="231" t="s">
        <v>108</v>
      </c>
      <c r="V18" s="231">
        <v>3</v>
      </c>
      <c r="W18" s="231" t="s">
        <v>108</v>
      </c>
    </row>
    <row r="19" spans="2:23" x14ac:dyDescent="0.2">
      <c r="B19" s="114" t="s">
        <v>1136</v>
      </c>
      <c r="C19" s="231">
        <v>64</v>
      </c>
      <c r="D19" s="231">
        <v>62</v>
      </c>
      <c r="E19" s="231">
        <v>1</v>
      </c>
      <c r="F19" s="231" t="s">
        <v>108</v>
      </c>
      <c r="G19" s="231" t="s">
        <v>108</v>
      </c>
      <c r="H19" s="231" t="s">
        <v>108</v>
      </c>
      <c r="I19" s="231" t="s">
        <v>108</v>
      </c>
      <c r="J19" s="231">
        <v>52</v>
      </c>
      <c r="K19" s="231">
        <v>50</v>
      </c>
      <c r="L19" s="231">
        <v>1</v>
      </c>
      <c r="M19" s="231" t="s">
        <v>108</v>
      </c>
      <c r="N19" s="231" t="s">
        <v>108</v>
      </c>
      <c r="O19" s="231" t="s">
        <v>108</v>
      </c>
      <c r="P19" s="231" t="s">
        <v>108</v>
      </c>
      <c r="Q19" s="231">
        <v>12</v>
      </c>
      <c r="R19" s="231">
        <v>12</v>
      </c>
      <c r="S19" s="231" t="s">
        <v>108</v>
      </c>
      <c r="T19" s="231" t="s">
        <v>108</v>
      </c>
      <c r="U19" s="231" t="s">
        <v>108</v>
      </c>
      <c r="V19" s="231" t="s">
        <v>108</v>
      </c>
      <c r="W19" s="231" t="s">
        <v>108</v>
      </c>
    </row>
    <row r="20" spans="2:23" x14ac:dyDescent="0.2">
      <c r="B20" s="114" t="s">
        <v>1137</v>
      </c>
      <c r="C20" s="231">
        <v>5300</v>
      </c>
      <c r="D20" s="231">
        <v>3384</v>
      </c>
      <c r="E20" s="231">
        <v>804</v>
      </c>
      <c r="F20" s="231">
        <v>215</v>
      </c>
      <c r="G20" s="231">
        <v>658</v>
      </c>
      <c r="H20" s="231">
        <v>230</v>
      </c>
      <c r="I20" s="231" t="s">
        <v>108</v>
      </c>
      <c r="J20" s="231">
        <v>4235</v>
      </c>
      <c r="K20" s="231">
        <v>2690</v>
      </c>
      <c r="L20" s="231">
        <v>611</v>
      </c>
      <c r="M20" s="231">
        <v>210</v>
      </c>
      <c r="N20" s="231">
        <v>654</v>
      </c>
      <c r="O20" s="231">
        <v>62</v>
      </c>
      <c r="P20" s="231" t="s">
        <v>108</v>
      </c>
      <c r="Q20" s="231">
        <v>1065</v>
      </c>
      <c r="R20" s="231">
        <v>694</v>
      </c>
      <c r="S20" s="231">
        <v>193</v>
      </c>
      <c r="T20" s="231">
        <v>5</v>
      </c>
      <c r="U20" s="231">
        <v>4</v>
      </c>
      <c r="V20" s="231">
        <v>168</v>
      </c>
      <c r="W20" s="231" t="s">
        <v>108</v>
      </c>
    </row>
    <row r="21" spans="2:23" x14ac:dyDescent="0.2">
      <c r="B21" s="114" t="s">
        <v>1138</v>
      </c>
      <c r="C21" s="231">
        <v>19814</v>
      </c>
      <c r="D21" s="231">
        <v>17793</v>
      </c>
      <c r="E21" s="231">
        <v>1022</v>
      </c>
      <c r="F21" s="231">
        <v>128</v>
      </c>
      <c r="G21" s="231">
        <v>368</v>
      </c>
      <c r="H21" s="231">
        <v>201</v>
      </c>
      <c r="I21" s="231">
        <v>211</v>
      </c>
      <c r="J21" s="231">
        <v>13595</v>
      </c>
      <c r="K21" s="231">
        <v>12300</v>
      </c>
      <c r="L21" s="231">
        <v>758</v>
      </c>
      <c r="M21" s="231">
        <v>116</v>
      </c>
      <c r="N21" s="231">
        <v>272</v>
      </c>
      <c r="O21" s="231">
        <v>55</v>
      </c>
      <c r="P21" s="231">
        <v>27</v>
      </c>
      <c r="Q21" s="231">
        <v>6219</v>
      </c>
      <c r="R21" s="231">
        <v>5493</v>
      </c>
      <c r="S21" s="231">
        <v>264</v>
      </c>
      <c r="T21" s="231">
        <v>12</v>
      </c>
      <c r="U21" s="231">
        <v>96</v>
      </c>
      <c r="V21" s="231">
        <v>146</v>
      </c>
      <c r="W21" s="93">
        <v>184</v>
      </c>
    </row>
    <row r="22" spans="2:23" x14ac:dyDescent="0.2">
      <c r="B22" s="114" t="s">
        <v>1139</v>
      </c>
      <c r="C22" s="231">
        <v>251</v>
      </c>
      <c r="D22" s="231">
        <v>244</v>
      </c>
      <c r="E22" s="231">
        <v>6</v>
      </c>
      <c r="F22" s="231" t="s">
        <v>108</v>
      </c>
      <c r="G22" s="231">
        <v>1</v>
      </c>
      <c r="H22" s="231" t="s">
        <v>108</v>
      </c>
      <c r="I22" s="231" t="s">
        <v>108</v>
      </c>
      <c r="J22" s="231">
        <v>192</v>
      </c>
      <c r="K22" s="231">
        <v>186</v>
      </c>
      <c r="L22" s="231">
        <v>6</v>
      </c>
      <c r="M22" s="231" t="s">
        <v>108</v>
      </c>
      <c r="N22" s="231" t="s">
        <v>108</v>
      </c>
      <c r="O22" s="231" t="s">
        <v>108</v>
      </c>
      <c r="P22" s="231" t="s">
        <v>108</v>
      </c>
      <c r="Q22" s="231">
        <v>59</v>
      </c>
      <c r="R22" s="231">
        <v>58</v>
      </c>
      <c r="S22" s="231" t="s">
        <v>108</v>
      </c>
      <c r="T22" s="231" t="s">
        <v>108</v>
      </c>
      <c r="U22" s="231">
        <v>1</v>
      </c>
      <c r="V22" s="231" t="s">
        <v>108</v>
      </c>
      <c r="W22" s="231" t="s">
        <v>108</v>
      </c>
    </row>
    <row r="23" spans="2:23" x14ac:dyDescent="0.2">
      <c r="B23" s="114" t="s">
        <v>1140</v>
      </c>
      <c r="C23" s="231">
        <v>1660</v>
      </c>
      <c r="D23" s="231">
        <v>1502</v>
      </c>
      <c r="E23" s="231">
        <v>85</v>
      </c>
      <c r="F23" s="231">
        <v>4</v>
      </c>
      <c r="G23" s="231">
        <v>58</v>
      </c>
      <c r="H23" s="231">
        <v>6</v>
      </c>
      <c r="I23" s="231" t="s">
        <v>108</v>
      </c>
      <c r="J23" s="231">
        <v>1181</v>
      </c>
      <c r="K23" s="231">
        <v>1060</v>
      </c>
      <c r="L23" s="231">
        <v>73</v>
      </c>
      <c r="M23" s="231">
        <v>4</v>
      </c>
      <c r="N23" s="231">
        <v>39</v>
      </c>
      <c r="O23" s="231">
        <v>2</v>
      </c>
      <c r="P23" s="231" t="s">
        <v>108</v>
      </c>
      <c r="Q23" s="231">
        <v>479</v>
      </c>
      <c r="R23" s="231">
        <v>442</v>
      </c>
      <c r="S23" s="231">
        <v>12</v>
      </c>
      <c r="T23" s="231" t="s">
        <v>108</v>
      </c>
      <c r="U23" s="231">
        <v>19</v>
      </c>
      <c r="V23" s="231">
        <v>4</v>
      </c>
      <c r="W23" s="231" t="s">
        <v>108</v>
      </c>
    </row>
    <row r="24" spans="2:23" x14ac:dyDescent="0.2">
      <c r="B24" s="114" t="s">
        <v>1141</v>
      </c>
      <c r="C24" s="231">
        <v>3970</v>
      </c>
      <c r="D24" s="231">
        <v>3640</v>
      </c>
      <c r="E24" s="231">
        <v>181</v>
      </c>
      <c r="F24" s="231">
        <v>16</v>
      </c>
      <c r="G24" s="231">
        <v>90</v>
      </c>
      <c r="H24" s="231">
        <v>16</v>
      </c>
      <c r="I24" s="231" t="s">
        <v>108</v>
      </c>
      <c r="J24" s="231">
        <v>3065</v>
      </c>
      <c r="K24" s="231">
        <v>2804</v>
      </c>
      <c r="L24" s="231">
        <v>141</v>
      </c>
      <c r="M24" s="231">
        <v>14</v>
      </c>
      <c r="N24" s="231">
        <v>80</v>
      </c>
      <c r="O24" s="231">
        <v>3</v>
      </c>
      <c r="P24" s="231" t="s">
        <v>108</v>
      </c>
      <c r="Q24" s="231">
        <v>905</v>
      </c>
      <c r="R24" s="231">
        <v>836</v>
      </c>
      <c r="S24" s="231">
        <v>40</v>
      </c>
      <c r="T24" s="231">
        <v>2</v>
      </c>
      <c r="U24" s="231">
        <v>10</v>
      </c>
      <c r="V24" s="231">
        <v>13</v>
      </c>
      <c r="W24" s="231" t="s">
        <v>108</v>
      </c>
    </row>
    <row r="25" spans="2:23" x14ac:dyDescent="0.2">
      <c r="B25" s="114" t="s">
        <v>1142</v>
      </c>
      <c r="C25" s="231">
        <v>11444</v>
      </c>
      <c r="D25" s="231">
        <v>9422</v>
      </c>
      <c r="E25" s="231">
        <v>865</v>
      </c>
      <c r="F25" s="231">
        <v>233</v>
      </c>
      <c r="G25" s="231">
        <v>475</v>
      </c>
      <c r="H25" s="231">
        <v>403</v>
      </c>
      <c r="I25" s="231" t="s">
        <v>108</v>
      </c>
      <c r="J25" s="231">
        <v>5336</v>
      </c>
      <c r="K25" s="231">
        <v>4082</v>
      </c>
      <c r="L25" s="231">
        <v>609</v>
      </c>
      <c r="M25" s="231">
        <v>208</v>
      </c>
      <c r="N25" s="231">
        <v>330</v>
      </c>
      <c r="O25" s="231">
        <v>86</v>
      </c>
      <c r="P25" s="231" t="s">
        <v>108</v>
      </c>
      <c r="Q25" s="231">
        <v>6108</v>
      </c>
      <c r="R25" s="231">
        <v>5340</v>
      </c>
      <c r="S25" s="231">
        <v>256</v>
      </c>
      <c r="T25" s="231">
        <v>25</v>
      </c>
      <c r="U25" s="231">
        <v>145</v>
      </c>
      <c r="V25" s="231">
        <v>317</v>
      </c>
      <c r="W25" s="231" t="s">
        <v>108</v>
      </c>
    </row>
    <row r="26" spans="2:23" x14ac:dyDescent="0.2">
      <c r="B26" s="114" t="s">
        <v>1143</v>
      </c>
      <c r="C26" s="231">
        <v>2082</v>
      </c>
      <c r="D26" s="231">
        <v>1935</v>
      </c>
      <c r="E26" s="231">
        <v>95</v>
      </c>
      <c r="F26" s="231">
        <v>11</v>
      </c>
      <c r="G26" s="231">
        <v>24</v>
      </c>
      <c r="H26" s="231">
        <v>9</v>
      </c>
      <c r="I26" s="231" t="s">
        <v>108</v>
      </c>
      <c r="J26" s="231">
        <v>879</v>
      </c>
      <c r="K26" s="231">
        <v>770</v>
      </c>
      <c r="L26" s="231">
        <v>81</v>
      </c>
      <c r="M26" s="231">
        <v>9</v>
      </c>
      <c r="N26" s="231">
        <v>13</v>
      </c>
      <c r="O26" s="231">
        <v>1</v>
      </c>
      <c r="P26" s="231" t="s">
        <v>108</v>
      </c>
      <c r="Q26" s="231">
        <v>1203</v>
      </c>
      <c r="R26" s="231">
        <v>1165</v>
      </c>
      <c r="S26" s="231">
        <v>14</v>
      </c>
      <c r="T26" s="231">
        <v>2</v>
      </c>
      <c r="U26" s="231">
        <v>11</v>
      </c>
      <c r="V26" s="231">
        <v>8</v>
      </c>
      <c r="W26" s="231" t="s">
        <v>108</v>
      </c>
    </row>
    <row r="27" spans="2:23" x14ac:dyDescent="0.2">
      <c r="B27" s="114" t="s">
        <v>1144</v>
      </c>
      <c r="C27" s="231">
        <v>1061</v>
      </c>
      <c r="D27" s="231">
        <v>664</v>
      </c>
      <c r="E27" s="231">
        <v>194</v>
      </c>
      <c r="F27" s="231">
        <v>20</v>
      </c>
      <c r="G27" s="231">
        <v>139</v>
      </c>
      <c r="H27" s="231">
        <v>42</v>
      </c>
      <c r="I27" s="231" t="s">
        <v>108</v>
      </c>
      <c r="J27" s="231">
        <v>641</v>
      </c>
      <c r="K27" s="231">
        <v>383</v>
      </c>
      <c r="L27" s="231">
        <v>124</v>
      </c>
      <c r="M27" s="231">
        <v>16</v>
      </c>
      <c r="N27" s="231">
        <v>109</v>
      </c>
      <c r="O27" s="231">
        <v>8</v>
      </c>
      <c r="P27" s="231" t="s">
        <v>108</v>
      </c>
      <c r="Q27" s="231">
        <v>420</v>
      </c>
      <c r="R27" s="231">
        <v>281</v>
      </c>
      <c r="S27" s="231">
        <v>70</v>
      </c>
      <c r="T27" s="231">
        <v>4</v>
      </c>
      <c r="U27" s="231">
        <v>30</v>
      </c>
      <c r="V27" s="231">
        <v>34</v>
      </c>
      <c r="W27" s="231" t="s">
        <v>108</v>
      </c>
    </row>
    <row r="28" spans="2:23" x14ac:dyDescent="0.2">
      <c r="B28" s="114" t="s">
        <v>1145</v>
      </c>
      <c r="C28" s="231">
        <v>2101</v>
      </c>
      <c r="D28" s="231">
        <v>1303</v>
      </c>
      <c r="E28" s="231">
        <v>214</v>
      </c>
      <c r="F28" s="231">
        <v>128</v>
      </c>
      <c r="G28" s="231">
        <v>318</v>
      </c>
      <c r="H28" s="231">
        <v>132</v>
      </c>
      <c r="I28" s="231" t="s">
        <v>108</v>
      </c>
      <c r="J28" s="231">
        <v>1284</v>
      </c>
      <c r="K28" s="231">
        <v>733</v>
      </c>
      <c r="L28" s="231">
        <v>155</v>
      </c>
      <c r="M28" s="231">
        <v>121</v>
      </c>
      <c r="N28" s="231">
        <v>252</v>
      </c>
      <c r="O28" s="231">
        <v>19</v>
      </c>
      <c r="P28" s="231" t="s">
        <v>108</v>
      </c>
      <c r="Q28" s="231">
        <v>817</v>
      </c>
      <c r="R28" s="231">
        <v>570</v>
      </c>
      <c r="S28" s="231">
        <v>59</v>
      </c>
      <c r="T28" s="231">
        <v>7</v>
      </c>
      <c r="U28" s="231">
        <v>66</v>
      </c>
      <c r="V28" s="231">
        <v>113</v>
      </c>
      <c r="W28" s="231" t="s">
        <v>108</v>
      </c>
    </row>
    <row r="29" spans="2:23" x14ac:dyDescent="0.2">
      <c r="B29" s="114" t="s">
        <v>1146</v>
      </c>
      <c r="C29" s="231">
        <v>3741</v>
      </c>
      <c r="D29" s="231">
        <v>2952</v>
      </c>
      <c r="E29" s="231">
        <v>87</v>
      </c>
      <c r="F29" s="231">
        <v>229</v>
      </c>
      <c r="G29" s="231">
        <v>210</v>
      </c>
      <c r="H29" s="231">
        <v>250</v>
      </c>
      <c r="I29" s="231" t="s">
        <v>108</v>
      </c>
      <c r="J29" s="231">
        <v>1290</v>
      </c>
      <c r="K29" s="231">
        <v>899</v>
      </c>
      <c r="L29" s="231">
        <v>64</v>
      </c>
      <c r="M29" s="231">
        <v>150</v>
      </c>
      <c r="N29" s="231">
        <v>122</v>
      </c>
      <c r="O29" s="231">
        <v>49</v>
      </c>
      <c r="P29" s="231" t="s">
        <v>108</v>
      </c>
      <c r="Q29" s="231">
        <v>2451</v>
      </c>
      <c r="R29" s="231">
        <v>2053</v>
      </c>
      <c r="S29" s="231">
        <v>23</v>
      </c>
      <c r="T29" s="231">
        <v>79</v>
      </c>
      <c r="U29" s="231">
        <v>88</v>
      </c>
      <c r="V29" s="231">
        <v>201</v>
      </c>
      <c r="W29" s="231" t="s">
        <v>108</v>
      </c>
    </row>
    <row r="30" spans="2:23" x14ac:dyDescent="0.2">
      <c r="B30" s="114" t="s">
        <v>1147</v>
      </c>
      <c r="C30" s="231">
        <v>2490</v>
      </c>
      <c r="D30" s="231">
        <v>1688</v>
      </c>
      <c r="E30" s="231">
        <v>77</v>
      </c>
      <c r="F30" s="231">
        <v>144</v>
      </c>
      <c r="G30" s="231">
        <v>413</v>
      </c>
      <c r="H30" s="231">
        <v>162</v>
      </c>
      <c r="I30" s="231">
        <v>1</v>
      </c>
      <c r="J30" s="231">
        <v>867</v>
      </c>
      <c r="K30" s="231">
        <v>562</v>
      </c>
      <c r="L30" s="231">
        <v>47</v>
      </c>
      <c r="M30" s="231">
        <v>81</v>
      </c>
      <c r="N30" s="231">
        <v>155</v>
      </c>
      <c r="O30" s="231">
        <v>19</v>
      </c>
      <c r="P30" s="231" t="s">
        <v>108</v>
      </c>
      <c r="Q30" s="231">
        <v>1623</v>
      </c>
      <c r="R30" s="231">
        <v>1126</v>
      </c>
      <c r="S30" s="231">
        <v>30</v>
      </c>
      <c r="T30" s="231">
        <v>63</v>
      </c>
      <c r="U30" s="231">
        <v>258</v>
      </c>
      <c r="V30" s="231">
        <v>143</v>
      </c>
      <c r="W30" s="93">
        <v>1</v>
      </c>
    </row>
    <row r="31" spans="2:23" x14ac:dyDescent="0.2">
      <c r="B31" s="114" t="s">
        <v>1148</v>
      </c>
      <c r="C31" s="231">
        <v>3748</v>
      </c>
      <c r="D31" s="231">
        <v>3408</v>
      </c>
      <c r="E31" s="231">
        <v>53</v>
      </c>
      <c r="F31" s="231">
        <v>41</v>
      </c>
      <c r="G31" s="231">
        <v>216</v>
      </c>
      <c r="H31" s="231">
        <v>18</v>
      </c>
      <c r="I31" s="231" t="s">
        <v>108</v>
      </c>
      <c r="J31" s="231">
        <v>1443</v>
      </c>
      <c r="K31" s="231">
        <v>1329</v>
      </c>
      <c r="L31" s="231">
        <v>38</v>
      </c>
      <c r="M31" s="231">
        <v>11</v>
      </c>
      <c r="N31" s="231">
        <v>55</v>
      </c>
      <c r="O31" s="231">
        <v>4</v>
      </c>
      <c r="P31" s="231" t="s">
        <v>108</v>
      </c>
      <c r="Q31" s="231">
        <v>2305</v>
      </c>
      <c r="R31" s="231">
        <v>2079</v>
      </c>
      <c r="S31" s="231">
        <v>15</v>
      </c>
      <c r="T31" s="231">
        <v>30</v>
      </c>
      <c r="U31" s="231">
        <v>161</v>
      </c>
      <c r="V31" s="231">
        <v>14</v>
      </c>
      <c r="W31" s="231" t="s">
        <v>108</v>
      </c>
    </row>
    <row r="32" spans="2:23" x14ac:dyDescent="0.2">
      <c r="B32" s="114" t="s">
        <v>1149</v>
      </c>
      <c r="C32" s="231">
        <v>9478</v>
      </c>
      <c r="D32" s="231">
        <v>8710</v>
      </c>
      <c r="E32" s="231">
        <v>229</v>
      </c>
      <c r="F32" s="231">
        <v>179</v>
      </c>
      <c r="G32" s="231">
        <v>158</v>
      </c>
      <c r="H32" s="231">
        <v>155</v>
      </c>
      <c r="I32" s="231" t="s">
        <v>108</v>
      </c>
      <c r="J32" s="231">
        <v>2249</v>
      </c>
      <c r="K32" s="231">
        <v>1810</v>
      </c>
      <c r="L32" s="231">
        <v>131</v>
      </c>
      <c r="M32" s="231">
        <v>162</v>
      </c>
      <c r="N32" s="231">
        <v>125</v>
      </c>
      <c r="O32" s="231">
        <v>15</v>
      </c>
      <c r="P32" s="231" t="s">
        <v>108</v>
      </c>
      <c r="Q32" s="231">
        <v>7229</v>
      </c>
      <c r="R32" s="231">
        <v>6900</v>
      </c>
      <c r="S32" s="231">
        <v>98</v>
      </c>
      <c r="T32" s="231">
        <v>17</v>
      </c>
      <c r="U32" s="231">
        <v>33</v>
      </c>
      <c r="V32" s="231">
        <v>140</v>
      </c>
      <c r="W32" s="231" t="s">
        <v>108</v>
      </c>
    </row>
    <row r="33" spans="1:23" x14ac:dyDescent="0.2">
      <c r="B33" s="114" t="s">
        <v>1150</v>
      </c>
      <c r="C33" s="231">
        <v>497</v>
      </c>
      <c r="D33" s="231">
        <v>486</v>
      </c>
      <c r="E33" s="231">
        <v>5</v>
      </c>
      <c r="F33" s="231">
        <v>2</v>
      </c>
      <c r="G33" s="231" t="s">
        <v>108</v>
      </c>
      <c r="H33" s="231">
        <v>1</v>
      </c>
      <c r="I33" s="231" t="s">
        <v>108</v>
      </c>
      <c r="J33" s="231">
        <v>279</v>
      </c>
      <c r="K33" s="231">
        <v>271</v>
      </c>
      <c r="L33" s="231">
        <v>4</v>
      </c>
      <c r="M33" s="231" t="s">
        <v>108</v>
      </c>
      <c r="N33" s="231" t="s">
        <v>108</v>
      </c>
      <c r="O33" s="231">
        <v>1</v>
      </c>
      <c r="P33" s="231" t="s">
        <v>108</v>
      </c>
      <c r="Q33" s="231">
        <v>218</v>
      </c>
      <c r="R33" s="231">
        <v>215</v>
      </c>
      <c r="S33" s="231">
        <v>1</v>
      </c>
      <c r="T33" s="231">
        <v>2</v>
      </c>
      <c r="U33" s="231" t="s">
        <v>108</v>
      </c>
      <c r="V33" s="231" t="s">
        <v>108</v>
      </c>
      <c r="W33" s="231" t="s">
        <v>108</v>
      </c>
    </row>
    <row r="34" spans="1:23" x14ac:dyDescent="0.2">
      <c r="B34" s="114" t="s">
        <v>1151</v>
      </c>
      <c r="C34" s="231">
        <v>4170</v>
      </c>
      <c r="D34" s="231">
        <v>3296</v>
      </c>
      <c r="E34" s="231">
        <v>300</v>
      </c>
      <c r="F34" s="231">
        <v>52</v>
      </c>
      <c r="G34" s="231">
        <v>385</v>
      </c>
      <c r="H34" s="231">
        <v>85</v>
      </c>
      <c r="I34" s="231">
        <v>37</v>
      </c>
      <c r="J34" s="231">
        <v>2463</v>
      </c>
      <c r="K34" s="231">
        <v>1879</v>
      </c>
      <c r="L34" s="231">
        <v>239</v>
      </c>
      <c r="M34" s="231">
        <v>48</v>
      </c>
      <c r="N34" s="231">
        <v>268</v>
      </c>
      <c r="O34" s="231">
        <v>16</v>
      </c>
      <c r="P34" s="231">
        <v>6</v>
      </c>
      <c r="Q34" s="231">
        <v>1707</v>
      </c>
      <c r="R34" s="231">
        <v>1417</v>
      </c>
      <c r="S34" s="231">
        <v>61</v>
      </c>
      <c r="T34" s="231">
        <v>4</v>
      </c>
      <c r="U34" s="231">
        <v>117</v>
      </c>
      <c r="V34" s="231">
        <v>69</v>
      </c>
      <c r="W34" s="231">
        <v>31</v>
      </c>
    </row>
    <row r="35" spans="1:23" x14ac:dyDescent="0.2">
      <c r="B35" s="114" t="s">
        <v>1152</v>
      </c>
      <c r="C35" s="231">
        <v>2094</v>
      </c>
      <c r="D35" s="231">
        <v>2094</v>
      </c>
      <c r="E35" s="231" t="s">
        <v>108</v>
      </c>
      <c r="F35" s="231" t="s">
        <v>108</v>
      </c>
      <c r="G35" s="231" t="s">
        <v>108</v>
      </c>
      <c r="H35" s="231" t="s">
        <v>108</v>
      </c>
      <c r="I35" s="231" t="s">
        <v>108</v>
      </c>
      <c r="J35" s="231">
        <v>1399</v>
      </c>
      <c r="K35" s="231">
        <v>1399</v>
      </c>
      <c r="L35" s="231" t="s">
        <v>108</v>
      </c>
      <c r="M35" s="231" t="s">
        <v>108</v>
      </c>
      <c r="N35" s="231" t="s">
        <v>108</v>
      </c>
      <c r="O35" s="231" t="s">
        <v>108</v>
      </c>
      <c r="P35" s="231" t="s">
        <v>108</v>
      </c>
      <c r="Q35" s="231">
        <v>695</v>
      </c>
      <c r="R35" s="231">
        <v>695</v>
      </c>
      <c r="S35" s="231" t="s">
        <v>108</v>
      </c>
      <c r="T35" s="231" t="s">
        <v>108</v>
      </c>
      <c r="U35" s="231" t="s">
        <v>108</v>
      </c>
      <c r="V35" s="231" t="s">
        <v>108</v>
      </c>
      <c r="W35" s="231" t="s">
        <v>108</v>
      </c>
    </row>
    <row r="36" spans="1:23" x14ac:dyDescent="0.2">
      <c r="B36" s="114" t="s">
        <v>1153</v>
      </c>
      <c r="C36" s="231">
        <v>1794</v>
      </c>
      <c r="D36" s="231">
        <v>783</v>
      </c>
      <c r="E36" s="231">
        <v>22</v>
      </c>
      <c r="F36" s="231">
        <v>27</v>
      </c>
      <c r="G36" s="231">
        <v>123</v>
      </c>
      <c r="H36" s="231">
        <v>45</v>
      </c>
      <c r="I36" s="231" t="s">
        <v>108</v>
      </c>
      <c r="J36" s="231">
        <v>1016</v>
      </c>
      <c r="K36" s="231">
        <v>366</v>
      </c>
      <c r="L36" s="231">
        <v>12</v>
      </c>
      <c r="M36" s="231">
        <v>23</v>
      </c>
      <c r="N36" s="231">
        <v>91</v>
      </c>
      <c r="O36" s="231">
        <v>8</v>
      </c>
      <c r="P36" s="231" t="s">
        <v>108</v>
      </c>
      <c r="Q36" s="231">
        <v>778</v>
      </c>
      <c r="R36" s="231">
        <v>417</v>
      </c>
      <c r="S36" s="231">
        <v>10</v>
      </c>
      <c r="T36" s="231">
        <v>4</v>
      </c>
      <c r="U36" s="231">
        <v>32</v>
      </c>
      <c r="V36" s="231">
        <v>37</v>
      </c>
      <c r="W36" s="231" t="s">
        <v>108</v>
      </c>
    </row>
    <row r="37" spans="1:23" x14ac:dyDescent="0.2">
      <c r="B37" s="114" t="s">
        <v>1154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</row>
    <row r="38" spans="1:23" x14ac:dyDescent="0.2">
      <c r="B38" s="114" t="s">
        <v>1155</v>
      </c>
      <c r="C38" s="231">
        <v>1008</v>
      </c>
      <c r="D38" s="231">
        <v>353</v>
      </c>
      <c r="E38" s="231">
        <v>45</v>
      </c>
      <c r="F38" s="231">
        <v>37</v>
      </c>
      <c r="G38" s="231">
        <v>381</v>
      </c>
      <c r="H38" s="231">
        <v>189</v>
      </c>
      <c r="I38" s="231" t="s">
        <v>108</v>
      </c>
      <c r="J38" s="231">
        <v>672</v>
      </c>
      <c r="K38" s="231">
        <v>219</v>
      </c>
      <c r="L38" s="231">
        <v>32</v>
      </c>
      <c r="M38" s="231">
        <v>33</v>
      </c>
      <c r="N38" s="231">
        <v>354</v>
      </c>
      <c r="O38" s="231">
        <v>31</v>
      </c>
      <c r="P38" s="231" t="s">
        <v>108</v>
      </c>
      <c r="Q38" s="231">
        <v>336</v>
      </c>
      <c r="R38" s="231">
        <v>134</v>
      </c>
      <c r="S38" s="231">
        <v>13</v>
      </c>
      <c r="T38" s="231">
        <v>4</v>
      </c>
      <c r="U38" s="231">
        <v>27</v>
      </c>
      <c r="V38" s="231">
        <v>158</v>
      </c>
      <c r="W38" s="231" t="s">
        <v>108</v>
      </c>
    </row>
    <row r="39" spans="1:23" x14ac:dyDescent="0.2">
      <c r="B39" s="114" t="s">
        <v>1156</v>
      </c>
      <c r="C39" s="231">
        <v>25178</v>
      </c>
      <c r="D39" s="231">
        <v>21239</v>
      </c>
      <c r="E39" s="231">
        <v>1827</v>
      </c>
      <c r="F39" s="231">
        <v>343</v>
      </c>
      <c r="G39" s="231">
        <v>1026</v>
      </c>
      <c r="H39" s="231">
        <v>431</v>
      </c>
      <c r="I39" s="231">
        <v>211</v>
      </c>
      <c r="J39" s="231">
        <v>17882</v>
      </c>
      <c r="K39" s="231">
        <v>15040</v>
      </c>
      <c r="L39" s="231">
        <v>1370</v>
      </c>
      <c r="M39" s="231">
        <v>326</v>
      </c>
      <c r="N39" s="231">
        <v>926</v>
      </c>
      <c r="O39" s="231">
        <v>117</v>
      </c>
      <c r="P39" s="231">
        <v>27</v>
      </c>
      <c r="Q39" s="231">
        <v>7296</v>
      </c>
      <c r="R39" s="231">
        <v>6199</v>
      </c>
      <c r="S39" s="231">
        <v>457</v>
      </c>
      <c r="T39" s="231">
        <v>17</v>
      </c>
      <c r="U39" s="231">
        <v>100</v>
      </c>
      <c r="V39" s="231">
        <v>314</v>
      </c>
      <c r="W39" s="231">
        <v>184</v>
      </c>
    </row>
    <row r="40" spans="1:23" x14ac:dyDescent="0.2">
      <c r="A40" s="102"/>
      <c r="B40" s="236" t="s">
        <v>1157</v>
      </c>
      <c r="C40" s="206">
        <v>48787</v>
      </c>
      <c r="D40" s="206">
        <v>41344</v>
      </c>
      <c r="E40" s="206">
        <v>2391</v>
      </c>
      <c r="F40" s="206">
        <v>1059</v>
      </c>
      <c r="G40" s="206">
        <v>2487</v>
      </c>
      <c r="H40" s="206">
        <v>1279</v>
      </c>
      <c r="I40" s="206">
        <v>38</v>
      </c>
      <c r="J40" s="206">
        <v>22568</v>
      </c>
      <c r="K40" s="206">
        <v>18167</v>
      </c>
      <c r="L40" s="206">
        <v>1712</v>
      </c>
      <c r="M40" s="206">
        <v>824</v>
      </c>
      <c r="N40" s="206">
        <v>1548</v>
      </c>
      <c r="O40" s="206">
        <v>223</v>
      </c>
      <c r="P40" s="206">
        <v>6</v>
      </c>
      <c r="Q40" s="206">
        <v>26219</v>
      </c>
      <c r="R40" s="206">
        <v>23177</v>
      </c>
      <c r="S40" s="206">
        <v>679</v>
      </c>
      <c r="T40" s="206">
        <v>235</v>
      </c>
      <c r="U40" s="206">
        <v>939</v>
      </c>
      <c r="V40" s="206">
        <v>1056</v>
      </c>
      <c r="W40" s="237">
        <v>32</v>
      </c>
    </row>
    <row r="41" spans="1:23" x14ac:dyDescent="0.2">
      <c r="A41" s="91" t="s">
        <v>1158</v>
      </c>
      <c r="W41" s="93" t="s">
        <v>1322</v>
      </c>
    </row>
    <row r="42" spans="1:23" x14ac:dyDescent="0.2">
      <c r="A42" s="91" t="s">
        <v>1159</v>
      </c>
    </row>
  </sheetData>
  <mergeCells count="15">
    <mergeCell ref="A6:B6"/>
    <mergeCell ref="A3:B4"/>
    <mergeCell ref="C3:I3"/>
    <mergeCell ref="J3:P3"/>
    <mergeCell ref="Q3:W3"/>
    <mergeCell ref="A5:B5"/>
    <mergeCell ref="A13:B13"/>
    <mergeCell ref="A14:B14"/>
    <mergeCell ref="A15:B15"/>
    <mergeCell ref="A7:B7"/>
    <mergeCell ref="A8:B8"/>
    <mergeCell ref="A9:B9"/>
    <mergeCell ref="A10:B10"/>
    <mergeCell ref="A11:B11"/>
    <mergeCell ref="A12:B12"/>
  </mergeCells>
  <phoneticPr fontId="1"/>
  <pageMargins left="0.78740157480314965" right="0.78740157480314965" top="0.78740157480314965" bottom="0.78740157480314965" header="0.39370078740157483" footer="0.39370078740157483"/>
  <pageSetup paperSize="9"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637A-C27A-491F-B229-A86896C61D81}">
  <sheetPr>
    <pageSetUpPr fitToPage="1"/>
  </sheetPr>
  <dimension ref="A1:X48"/>
  <sheetViews>
    <sheetView topLeftCell="M15" zoomScaleNormal="100" workbookViewId="0">
      <selection activeCell="AF2" sqref="AF2"/>
    </sheetView>
  </sheetViews>
  <sheetFormatPr defaultRowHeight="13.2" x14ac:dyDescent="0.2"/>
  <cols>
    <col min="1" max="1" width="17.59765625" style="91" customWidth="1"/>
    <col min="2" max="3" width="8.59765625" style="91" customWidth="1"/>
    <col min="4" max="15" width="9.59765625" style="91" customWidth="1"/>
    <col min="16" max="19" width="8.59765625" style="91" customWidth="1"/>
    <col min="20" max="256" width="9" style="91"/>
    <col min="257" max="257" width="17.59765625" style="91" customWidth="1"/>
    <col min="258" max="259" width="8.59765625" style="91" customWidth="1"/>
    <col min="260" max="271" width="9.59765625" style="91" customWidth="1"/>
    <col min="272" max="275" width="8.59765625" style="91" customWidth="1"/>
    <col min="276" max="512" width="9" style="91"/>
    <col min="513" max="513" width="17.59765625" style="91" customWidth="1"/>
    <col min="514" max="515" width="8.59765625" style="91" customWidth="1"/>
    <col min="516" max="527" width="9.59765625" style="91" customWidth="1"/>
    <col min="528" max="531" width="8.59765625" style="91" customWidth="1"/>
    <col min="532" max="768" width="9" style="91"/>
    <col min="769" max="769" width="17.59765625" style="91" customWidth="1"/>
    <col min="770" max="771" width="8.59765625" style="91" customWidth="1"/>
    <col min="772" max="783" width="9.59765625" style="91" customWidth="1"/>
    <col min="784" max="787" width="8.59765625" style="91" customWidth="1"/>
    <col min="788" max="1024" width="9" style="91"/>
    <col min="1025" max="1025" width="17.59765625" style="91" customWidth="1"/>
    <col min="1026" max="1027" width="8.59765625" style="91" customWidth="1"/>
    <col min="1028" max="1039" width="9.59765625" style="91" customWidth="1"/>
    <col min="1040" max="1043" width="8.59765625" style="91" customWidth="1"/>
    <col min="1044" max="1280" width="9" style="91"/>
    <col min="1281" max="1281" width="17.59765625" style="91" customWidth="1"/>
    <col min="1282" max="1283" width="8.59765625" style="91" customWidth="1"/>
    <col min="1284" max="1295" width="9.59765625" style="91" customWidth="1"/>
    <col min="1296" max="1299" width="8.59765625" style="91" customWidth="1"/>
    <col min="1300" max="1536" width="9" style="91"/>
    <col min="1537" max="1537" width="17.59765625" style="91" customWidth="1"/>
    <col min="1538" max="1539" width="8.59765625" style="91" customWidth="1"/>
    <col min="1540" max="1551" width="9.59765625" style="91" customWidth="1"/>
    <col min="1552" max="1555" width="8.59765625" style="91" customWidth="1"/>
    <col min="1556" max="1792" width="9" style="91"/>
    <col min="1793" max="1793" width="17.59765625" style="91" customWidth="1"/>
    <col min="1794" max="1795" width="8.59765625" style="91" customWidth="1"/>
    <col min="1796" max="1807" width="9.59765625" style="91" customWidth="1"/>
    <col min="1808" max="1811" width="8.59765625" style="91" customWidth="1"/>
    <col min="1812" max="2048" width="9" style="91"/>
    <col min="2049" max="2049" width="17.59765625" style="91" customWidth="1"/>
    <col min="2050" max="2051" width="8.59765625" style="91" customWidth="1"/>
    <col min="2052" max="2063" width="9.59765625" style="91" customWidth="1"/>
    <col min="2064" max="2067" width="8.59765625" style="91" customWidth="1"/>
    <col min="2068" max="2304" width="9" style="91"/>
    <col min="2305" max="2305" width="17.59765625" style="91" customWidth="1"/>
    <col min="2306" max="2307" width="8.59765625" style="91" customWidth="1"/>
    <col min="2308" max="2319" width="9.59765625" style="91" customWidth="1"/>
    <col min="2320" max="2323" width="8.59765625" style="91" customWidth="1"/>
    <col min="2324" max="2560" width="9" style="91"/>
    <col min="2561" max="2561" width="17.59765625" style="91" customWidth="1"/>
    <col min="2562" max="2563" width="8.59765625" style="91" customWidth="1"/>
    <col min="2564" max="2575" width="9.59765625" style="91" customWidth="1"/>
    <col min="2576" max="2579" width="8.59765625" style="91" customWidth="1"/>
    <col min="2580" max="2816" width="9" style="91"/>
    <col min="2817" max="2817" width="17.59765625" style="91" customWidth="1"/>
    <col min="2818" max="2819" width="8.59765625" style="91" customWidth="1"/>
    <col min="2820" max="2831" width="9.59765625" style="91" customWidth="1"/>
    <col min="2832" max="2835" width="8.59765625" style="91" customWidth="1"/>
    <col min="2836" max="3072" width="9" style="91"/>
    <col min="3073" max="3073" width="17.59765625" style="91" customWidth="1"/>
    <col min="3074" max="3075" width="8.59765625" style="91" customWidth="1"/>
    <col min="3076" max="3087" width="9.59765625" style="91" customWidth="1"/>
    <col min="3088" max="3091" width="8.59765625" style="91" customWidth="1"/>
    <col min="3092" max="3328" width="9" style="91"/>
    <col min="3329" max="3329" width="17.59765625" style="91" customWidth="1"/>
    <col min="3330" max="3331" width="8.59765625" style="91" customWidth="1"/>
    <col min="3332" max="3343" width="9.59765625" style="91" customWidth="1"/>
    <col min="3344" max="3347" width="8.59765625" style="91" customWidth="1"/>
    <col min="3348" max="3584" width="9" style="91"/>
    <col min="3585" max="3585" width="17.59765625" style="91" customWidth="1"/>
    <col min="3586" max="3587" width="8.59765625" style="91" customWidth="1"/>
    <col min="3588" max="3599" width="9.59765625" style="91" customWidth="1"/>
    <col min="3600" max="3603" width="8.59765625" style="91" customWidth="1"/>
    <col min="3604" max="3840" width="9" style="91"/>
    <col min="3841" max="3841" width="17.59765625" style="91" customWidth="1"/>
    <col min="3842" max="3843" width="8.59765625" style="91" customWidth="1"/>
    <col min="3844" max="3855" width="9.59765625" style="91" customWidth="1"/>
    <col min="3856" max="3859" width="8.59765625" style="91" customWidth="1"/>
    <col min="3860" max="4096" width="9" style="91"/>
    <col min="4097" max="4097" width="17.59765625" style="91" customWidth="1"/>
    <col min="4098" max="4099" width="8.59765625" style="91" customWidth="1"/>
    <col min="4100" max="4111" width="9.59765625" style="91" customWidth="1"/>
    <col min="4112" max="4115" width="8.59765625" style="91" customWidth="1"/>
    <col min="4116" max="4352" width="9" style="91"/>
    <col min="4353" max="4353" width="17.59765625" style="91" customWidth="1"/>
    <col min="4354" max="4355" width="8.59765625" style="91" customWidth="1"/>
    <col min="4356" max="4367" width="9.59765625" style="91" customWidth="1"/>
    <col min="4368" max="4371" width="8.59765625" style="91" customWidth="1"/>
    <col min="4372" max="4608" width="9" style="91"/>
    <col min="4609" max="4609" width="17.59765625" style="91" customWidth="1"/>
    <col min="4610" max="4611" width="8.59765625" style="91" customWidth="1"/>
    <col min="4612" max="4623" width="9.59765625" style="91" customWidth="1"/>
    <col min="4624" max="4627" width="8.59765625" style="91" customWidth="1"/>
    <col min="4628" max="4864" width="9" style="91"/>
    <col min="4865" max="4865" width="17.59765625" style="91" customWidth="1"/>
    <col min="4866" max="4867" width="8.59765625" style="91" customWidth="1"/>
    <col min="4868" max="4879" width="9.59765625" style="91" customWidth="1"/>
    <col min="4880" max="4883" width="8.59765625" style="91" customWidth="1"/>
    <col min="4884" max="5120" width="9" style="91"/>
    <col min="5121" max="5121" width="17.59765625" style="91" customWidth="1"/>
    <col min="5122" max="5123" width="8.59765625" style="91" customWidth="1"/>
    <col min="5124" max="5135" width="9.59765625" style="91" customWidth="1"/>
    <col min="5136" max="5139" width="8.59765625" style="91" customWidth="1"/>
    <col min="5140" max="5376" width="9" style="91"/>
    <col min="5377" max="5377" width="17.59765625" style="91" customWidth="1"/>
    <col min="5378" max="5379" width="8.59765625" style="91" customWidth="1"/>
    <col min="5380" max="5391" width="9.59765625" style="91" customWidth="1"/>
    <col min="5392" max="5395" width="8.59765625" style="91" customWidth="1"/>
    <col min="5396" max="5632" width="9" style="91"/>
    <col min="5633" max="5633" width="17.59765625" style="91" customWidth="1"/>
    <col min="5634" max="5635" width="8.59765625" style="91" customWidth="1"/>
    <col min="5636" max="5647" width="9.59765625" style="91" customWidth="1"/>
    <col min="5648" max="5651" width="8.59765625" style="91" customWidth="1"/>
    <col min="5652" max="5888" width="9" style="91"/>
    <col min="5889" max="5889" width="17.59765625" style="91" customWidth="1"/>
    <col min="5890" max="5891" width="8.59765625" style="91" customWidth="1"/>
    <col min="5892" max="5903" width="9.59765625" style="91" customWidth="1"/>
    <col min="5904" max="5907" width="8.59765625" style="91" customWidth="1"/>
    <col min="5908" max="6144" width="9" style="91"/>
    <col min="6145" max="6145" width="17.59765625" style="91" customWidth="1"/>
    <col min="6146" max="6147" width="8.59765625" style="91" customWidth="1"/>
    <col min="6148" max="6159" width="9.59765625" style="91" customWidth="1"/>
    <col min="6160" max="6163" width="8.59765625" style="91" customWidth="1"/>
    <col min="6164" max="6400" width="9" style="91"/>
    <col min="6401" max="6401" width="17.59765625" style="91" customWidth="1"/>
    <col min="6402" max="6403" width="8.59765625" style="91" customWidth="1"/>
    <col min="6404" max="6415" width="9.59765625" style="91" customWidth="1"/>
    <col min="6416" max="6419" width="8.59765625" style="91" customWidth="1"/>
    <col min="6420" max="6656" width="9" style="91"/>
    <col min="6657" max="6657" width="17.59765625" style="91" customWidth="1"/>
    <col min="6658" max="6659" width="8.59765625" style="91" customWidth="1"/>
    <col min="6660" max="6671" width="9.59765625" style="91" customWidth="1"/>
    <col min="6672" max="6675" width="8.59765625" style="91" customWidth="1"/>
    <col min="6676" max="6912" width="9" style="91"/>
    <col min="6913" max="6913" width="17.59765625" style="91" customWidth="1"/>
    <col min="6914" max="6915" width="8.59765625" style="91" customWidth="1"/>
    <col min="6916" max="6927" width="9.59765625" style="91" customWidth="1"/>
    <col min="6928" max="6931" width="8.59765625" style="91" customWidth="1"/>
    <col min="6932" max="7168" width="9" style="91"/>
    <col min="7169" max="7169" width="17.59765625" style="91" customWidth="1"/>
    <col min="7170" max="7171" width="8.59765625" style="91" customWidth="1"/>
    <col min="7172" max="7183" width="9.59765625" style="91" customWidth="1"/>
    <col min="7184" max="7187" width="8.59765625" style="91" customWidth="1"/>
    <col min="7188" max="7424" width="9" style="91"/>
    <col min="7425" max="7425" width="17.59765625" style="91" customWidth="1"/>
    <col min="7426" max="7427" width="8.59765625" style="91" customWidth="1"/>
    <col min="7428" max="7439" width="9.59765625" style="91" customWidth="1"/>
    <col min="7440" max="7443" width="8.59765625" style="91" customWidth="1"/>
    <col min="7444" max="7680" width="9" style="91"/>
    <col min="7681" max="7681" width="17.59765625" style="91" customWidth="1"/>
    <col min="7682" max="7683" width="8.59765625" style="91" customWidth="1"/>
    <col min="7684" max="7695" width="9.59765625" style="91" customWidth="1"/>
    <col min="7696" max="7699" width="8.59765625" style="91" customWidth="1"/>
    <col min="7700" max="7936" width="9" style="91"/>
    <col min="7937" max="7937" width="17.59765625" style="91" customWidth="1"/>
    <col min="7938" max="7939" width="8.59765625" style="91" customWidth="1"/>
    <col min="7940" max="7951" width="9.59765625" style="91" customWidth="1"/>
    <col min="7952" max="7955" width="8.59765625" style="91" customWidth="1"/>
    <col min="7956" max="8192" width="9" style="91"/>
    <col min="8193" max="8193" width="17.59765625" style="91" customWidth="1"/>
    <col min="8194" max="8195" width="8.59765625" style="91" customWidth="1"/>
    <col min="8196" max="8207" width="9.59765625" style="91" customWidth="1"/>
    <col min="8208" max="8211" width="8.59765625" style="91" customWidth="1"/>
    <col min="8212" max="8448" width="9" style="91"/>
    <col min="8449" max="8449" width="17.59765625" style="91" customWidth="1"/>
    <col min="8450" max="8451" width="8.59765625" style="91" customWidth="1"/>
    <col min="8452" max="8463" width="9.59765625" style="91" customWidth="1"/>
    <col min="8464" max="8467" width="8.59765625" style="91" customWidth="1"/>
    <col min="8468" max="8704" width="9" style="91"/>
    <col min="8705" max="8705" width="17.59765625" style="91" customWidth="1"/>
    <col min="8706" max="8707" width="8.59765625" style="91" customWidth="1"/>
    <col min="8708" max="8719" width="9.59765625" style="91" customWidth="1"/>
    <col min="8720" max="8723" width="8.59765625" style="91" customWidth="1"/>
    <col min="8724" max="8960" width="9" style="91"/>
    <col min="8961" max="8961" width="17.59765625" style="91" customWidth="1"/>
    <col min="8962" max="8963" width="8.59765625" style="91" customWidth="1"/>
    <col min="8964" max="8975" width="9.59765625" style="91" customWidth="1"/>
    <col min="8976" max="8979" width="8.59765625" style="91" customWidth="1"/>
    <col min="8980" max="9216" width="9" style="91"/>
    <col min="9217" max="9217" width="17.59765625" style="91" customWidth="1"/>
    <col min="9218" max="9219" width="8.59765625" style="91" customWidth="1"/>
    <col min="9220" max="9231" width="9.59765625" style="91" customWidth="1"/>
    <col min="9232" max="9235" width="8.59765625" style="91" customWidth="1"/>
    <col min="9236" max="9472" width="9" style="91"/>
    <col min="9473" max="9473" width="17.59765625" style="91" customWidth="1"/>
    <col min="9474" max="9475" width="8.59765625" style="91" customWidth="1"/>
    <col min="9476" max="9487" width="9.59765625" style="91" customWidth="1"/>
    <col min="9488" max="9491" width="8.59765625" style="91" customWidth="1"/>
    <col min="9492" max="9728" width="9" style="91"/>
    <col min="9729" max="9729" width="17.59765625" style="91" customWidth="1"/>
    <col min="9730" max="9731" width="8.59765625" style="91" customWidth="1"/>
    <col min="9732" max="9743" width="9.59765625" style="91" customWidth="1"/>
    <col min="9744" max="9747" width="8.59765625" style="91" customWidth="1"/>
    <col min="9748" max="9984" width="9" style="91"/>
    <col min="9985" max="9985" width="17.59765625" style="91" customWidth="1"/>
    <col min="9986" max="9987" width="8.59765625" style="91" customWidth="1"/>
    <col min="9988" max="9999" width="9.59765625" style="91" customWidth="1"/>
    <col min="10000" max="10003" width="8.59765625" style="91" customWidth="1"/>
    <col min="10004" max="10240" width="9" style="91"/>
    <col min="10241" max="10241" width="17.59765625" style="91" customWidth="1"/>
    <col min="10242" max="10243" width="8.59765625" style="91" customWidth="1"/>
    <col min="10244" max="10255" width="9.59765625" style="91" customWidth="1"/>
    <col min="10256" max="10259" width="8.59765625" style="91" customWidth="1"/>
    <col min="10260" max="10496" width="9" style="91"/>
    <col min="10497" max="10497" width="17.59765625" style="91" customWidth="1"/>
    <col min="10498" max="10499" width="8.59765625" style="91" customWidth="1"/>
    <col min="10500" max="10511" width="9.59765625" style="91" customWidth="1"/>
    <col min="10512" max="10515" width="8.59765625" style="91" customWidth="1"/>
    <col min="10516" max="10752" width="9" style="91"/>
    <col min="10753" max="10753" width="17.59765625" style="91" customWidth="1"/>
    <col min="10754" max="10755" width="8.59765625" style="91" customWidth="1"/>
    <col min="10756" max="10767" width="9.59765625" style="91" customWidth="1"/>
    <col min="10768" max="10771" width="8.59765625" style="91" customWidth="1"/>
    <col min="10772" max="11008" width="9" style="91"/>
    <col min="11009" max="11009" width="17.59765625" style="91" customWidth="1"/>
    <col min="11010" max="11011" width="8.59765625" style="91" customWidth="1"/>
    <col min="11012" max="11023" width="9.59765625" style="91" customWidth="1"/>
    <col min="11024" max="11027" width="8.59765625" style="91" customWidth="1"/>
    <col min="11028" max="11264" width="9" style="91"/>
    <col min="11265" max="11265" width="17.59765625" style="91" customWidth="1"/>
    <col min="11266" max="11267" width="8.59765625" style="91" customWidth="1"/>
    <col min="11268" max="11279" width="9.59765625" style="91" customWidth="1"/>
    <col min="11280" max="11283" width="8.59765625" style="91" customWidth="1"/>
    <col min="11284" max="11520" width="9" style="91"/>
    <col min="11521" max="11521" width="17.59765625" style="91" customWidth="1"/>
    <col min="11522" max="11523" width="8.59765625" style="91" customWidth="1"/>
    <col min="11524" max="11535" width="9.59765625" style="91" customWidth="1"/>
    <col min="11536" max="11539" width="8.59765625" style="91" customWidth="1"/>
    <col min="11540" max="11776" width="9" style="91"/>
    <col min="11777" max="11777" width="17.59765625" style="91" customWidth="1"/>
    <col min="11778" max="11779" width="8.59765625" style="91" customWidth="1"/>
    <col min="11780" max="11791" width="9.59765625" style="91" customWidth="1"/>
    <col min="11792" max="11795" width="8.59765625" style="91" customWidth="1"/>
    <col min="11796" max="12032" width="9" style="91"/>
    <col min="12033" max="12033" width="17.59765625" style="91" customWidth="1"/>
    <col min="12034" max="12035" width="8.59765625" style="91" customWidth="1"/>
    <col min="12036" max="12047" width="9.59765625" style="91" customWidth="1"/>
    <col min="12048" max="12051" width="8.59765625" style="91" customWidth="1"/>
    <col min="12052" max="12288" width="9" style="91"/>
    <col min="12289" max="12289" width="17.59765625" style="91" customWidth="1"/>
    <col min="12290" max="12291" width="8.59765625" style="91" customWidth="1"/>
    <col min="12292" max="12303" width="9.59765625" style="91" customWidth="1"/>
    <col min="12304" max="12307" width="8.59765625" style="91" customWidth="1"/>
    <col min="12308" max="12544" width="9" style="91"/>
    <col min="12545" max="12545" width="17.59765625" style="91" customWidth="1"/>
    <col min="12546" max="12547" width="8.59765625" style="91" customWidth="1"/>
    <col min="12548" max="12559" width="9.59765625" style="91" customWidth="1"/>
    <col min="12560" max="12563" width="8.59765625" style="91" customWidth="1"/>
    <col min="12564" max="12800" width="9" style="91"/>
    <col min="12801" max="12801" width="17.59765625" style="91" customWidth="1"/>
    <col min="12802" max="12803" width="8.59765625" style="91" customWidth="1"/>
    <col min="12804" max="12815" width="9.59765625" style="91" customWidth="1"/>
    <col min="12816" max="12819" width="8.59765625" style="91" customWidth="1"/>
    <col min="12820" max="13056" width="9" style="91"/>
    <col min="13057" max="13057" width="17.59765625" style="91" customWidth="1"/>
    <col min="13058" max="13059" width="8.59765625" style="91" customWidth="1"/>
    <col min="13060" max="13071" width="9.59765625" style="91" customWidth="1"/>
    <col min="13072" max="13075" width="8.59765625" style="91" customWidth="1"/>
    <col min="13076" max="13312" width="9" style="91"/>
    <col min="13313" max="13313" width="17.59765625" style="91" customWidth="1"/>
    <col min="13314" max="13315" width="8.59765625" style="91" customWidth="1"/>
    <col min="13316" max="13327" width="9.59765625" style="91" customWidth="1"/>
    <col min="13328" max="13331" width="8.59765625" style="91" customWidth="1"/>
    <col min="13332" max="13568" width="9" style="91"/>
    <col min="13569" max="13569" width="17.59765625" style="91" customWidth="1"/>
    <col min="13570" max="13571" width="8.59765625" style="91" customWidth="1"/>
    <col min="13572" max="13583" width="9.59765625" style="91" customWidth="1"/>
    <col min="13584" max="13587" width="8.59765625" style="91" customWidth="1"/>
    <col min="13588" max="13824" width="9" style="91"/>
    <col min="13825" max="13825" width="17.59765625" style="91" customWidth="1"/>
    <col min="13826" max="13827" width="8.59765625" style="91" customWidth="1"/>
    <col min="13828" max="13839" width="9.59765625" style="91" customWidth="1"/>
    <col min="13840" max="13843" width="8.59765625" style="91" customWidth="1"/>
    <col min="13844" max="14080" width="9" style="91"/>
    <col min="14081" max="14081" width="17.59765625" style="91" customWidth="1"/>
    <col min="14082" max="14083" width="8.59765625" style="91" customWidth="1"/>
    <col min="14084" max="14095" width="9.59765625" style="91" customWidth="1"/>
    <col min="14096" max="14099" width="8.59765625" style="91" customWidth="1"/>
    <col min="14100" max="14336" width="9" style="91"/>
    <col min="14337" max="14337" width="17.59765625" style="91" customWidth="1"/>
    <col min="14338" max="14339" width="8.59765625" style="91" customWidth="1"/>
    <col min="14340" max="14351" width="9.59765625" style="91" customWidth="1"/>
    <col min="14352" max="14355" width="8.59765625" style="91" customWidth="1"/>
    <col min="14356" max="14592" width="9" style="91"/>
    <col min="14593" max="14593" width="17.59765625" style="91" customWidth="1"/>
    <col min="14594" max="14595" width="8.59765625" style="91" customWidth="1"/>
    <col min="14596" max="14607" width="9.59765625" style="91" customWidth="1"/>
    <col min="14608" max="14611" width="8.59765625" style="91" customWidth="1"/>
    <col min="14612" max="14848" width="9" style="91"/>
    <col min="14849" max="14849" width="17.59765625" style="91" customWidth="1"/>
    <col min="14850" max="14851" width="8.59765625" style="91" customWidth="1"/>
    <col min="14852" max="14863" width="9.59765625" style="91" customWidth="1"/>
    <col min="14864" max="14867" width="8.59765625" style="91" customWidth="1"/>
    <col min="14868" max="15104" width="9" style="91"/>
    <col min="15105" max="15105" width="17.59765625" style="91" customWidth="1"/>
    <col min="15106" max="15107" width="8.59765625" style="91" customWidth="1"/>
    <col min="15108" max="15119" width="9.59765625" style="91" customWidth="1"/>
    <col min="15120" max="15123" width="8.59765625" style="91" customWidth="1"/>
    <col min="15124" max="15360" width="9" style="91"/>
    <col min="15361" max="15361" width="17.59765625" style="91" customWidth="1"/>
    <col min="15362" max="15363" width="8.59765625" style="91" customWidth="1"/>
    <col min="15364" max="15375" width="9.59765625" style="91" customWidth="1"/>
    <col min="15376" max="15379" width="8.59765625" style="91" customWidth="1"/>
    <col min="15380" max="15616" width="9" style="91"/>
    <col min="15617" max="15617" width="17.59765625" style="91" customWidth="1"/>
    <col min="15618" max="15619" width="8.59765625" style="91" customWidth="1"/>
    <col min="15620" max="15631" width="9.59765625" style="91" customWidth="1"/>
    <col min="15632" max="15635" width="8.59765625" style="91" customWidth="1"/>
    <col min="15636" max="15872" width="9" style="91"/>
    <col min="15873" max="15873" width="17.59765625" style="91" customWidth="1"/>
    <col min="15874" max="15875" width="8.59765625" style="91" customWidth="1"/>
    <col min="15876" max="15887" width="9.59765625" style="91" customWidth="1"/>
    <col min="15888" max="15891" width="8.59765625" style="91" customWidth="1"/>
    <col min="15892" max="16128" width="9" style="91"/>
    <col min="16129" max="16129" width="17.59765625" style="91" customWidth="1"/>
    <col min="16130" max="16131" width="8.59765625" style="91" customWidth="1"/>
    <col min="16132" max="16143" width="9.59765625" style="91" customWidth="1"/>
    <col min="16144" max="16147" width="8.59765625" style="91" customWidth="1"/>
    <col min="16148" max="16384" width="9" style="91"/>
  </cols>
  <sheetData>
    <row r="1" spans="1:24" ht="19.2" x14ac:dyDescent="0.25">
      <c r="A1" s="201" t="s">
        <v>1314</v>
      </c>
    </row>
    <row r="2" spans="1:24" ht="13.5" customHeight="1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38"/>
      <c r="O2" s="123"/>
      <c r="P2" s="92"/>
      <c r="Q2" s="238"/>
      <c r="R2" s="123"/>
      <c r="S2" s="92"/>
      <c r="T2" s="123"/>
      <c r="U2" s="92"/>
      <c r="V2" s="92"/>
      <c r="W2" s="123" t="s">
        <v>1160</v>
      </c>
    </row>
    <row r="3" spans="1:24" s="230" customFormat="1" ht="76.5" customHeight="1" thickTop="1" x14ac:dyDescent="0.45">
      <c r="A3" s="239" t="s">
        <v>1161</v>
      </c>
      <c r="B3" s="240" t="s">
        <v>1162</v>
      </c>
      <c r="C3" s="240" t="s">
        <v>1133</v>
      </c>
      <c r="D3" s="240" t="s">
        <v>1134</v>
      </c>
      <c r="E3" s="240" t="s">
        <v>1089</v>
      </c>
      <c r="F3" s="240" t="s">
        <v>1163</v>
      </c>
      <c r="G3" s="240" t="s">
        <v>1137</v>
      </c>
      <c r="H3" s="240" t="s">
        <v>1138</v>
      </c>
      <c r="I3" s="240" t="s">
        <v>1139</v>
      </c>
      <c r="J3" s="240" t="s">
        <v>1140</v>
      </c>
      <c r="K3" s="240" t="s">
        <v>1141</v>
      </c>
      <c r="L3" s="240" t="s">
        <v>1142</v>
      </c>
      <c r="M3" s="240" t="s">
        <v>1143</v>
      </c>
      <c r="N3" s="240" t="s">
        <v>1144</v>
      </c>
      <c r="O3" s="240" t="s">
        <v>1145</v>
      </c>
      <c r="P3" s="240" t="s">
        <v>1146</v>
      </c>
      <c r="Q3" s="240" t="s">
        <v>1147</v>
      </c>
      <c r="R3" s="240" t="s">
        <v>1148</v>
      </c>
      <c r="S3" s="241" t="s">
        <v>1149</v>
      </c>
      <c r="T3" s="240" t="s">
        <v>1150</v>
      </c>
      <c r="U3" s="242" t="s">
        <v>1151</v>
      </c>
      <c r="V3" s="242" t="s">
        <v>1152</v>
      </c>
      <c r="W3" s="242" t="s">
        <v>1153</v>
      </c>
    </row>
    <row r="4" spans="1:24" x14ac:dyDescent="0.2">
      <c r="A4" s="114" t="s">
        <v>1164</v>
      </c>
      <c r="B4" s="134">
        <v>76767</v>
      </c>
      <c r="C4" s="134">
        <v>967</v>
      </c>
      <c r="D4" s="134">
        <v>22</v>
      </c>
      <c r="E4" s="134">
        <v>19</v>
      </c>
      <c r="F4" s="134">
        <v>64</v>
      </c>
      <c r="G4" s="134">
        <v>5300</v>
      </c>
      <c r="H4" s="134">
        <v>19814</v>
      </c>
      <c r="I4" s="134">
        <v>251</v>
      </c>
      <c r="J4" s="134">
        <v>1660</v>
      </c>
      <c r="K4" s="134">
        <v>3970</v>
      </c>
      <c r="L4" s="134">
        <v>11444</v>
      </c>
      <c r="M4" s="134">
        <v>2082</v>
      </c>
      <c r="N4" s="134">
        <v>1061</v>
      </c>
      <c r="O4" s="134">
        <v>2101</v>
      </c>
      <c r="P4" s="134">
        <v>3741</v>
      </c>
      <c r="Q4" s="134">
        <v>2490</v>
      </c>
      <c r="R4" s="134">
        <v>3748</v>
      </c>
      <c r="S4" s="134">
        <v>9478</v>
      </c>
      <c r="T4" s="134">
        <v>497</v>
      </c>
      <c r="U4" s="217">
        <v>4170</v>
      </c>
      <c r="V4" s="217">
        <v>2094</v>
      </c>
      <c r="W4" s="217">
        <v>1794</v>
      </c>
      <c r="X4" s="217"/>
    </row>
    <row r="5" spans="1:24" x14ac:dyDescent="0.2">
      <c r="A5" s="11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217"/>
      <c r="V5" s="217"/>
      <c r="W5" s="217"/>
      <c r="X5" s="217"/>
    </row>
    <row r="6" spans="1:24" x14ac:dyDescent="0.2">
      <c r="A6" s="114" t="s">
        <v>1165</v>
      </c>
      <c r="B6" s="134">
        <v>1135</v>
      </c>
      <c r="C6" s="231">
        <v>6</v>
      </c>
      <c r="D6" s="231" t="s">
        <v>108</v>
      </c>
      <c r="E6" s="231" t="s">
        <v>108</v>
      </c>
      <c r="F6" s="231" t="s">
        <v>108</v>
      </c>
      <c r="G6" s="231">
        <v>41</v>
      </c>
      <c r="H6" s="231">
        <v>237</v>
      </c>
      <c r="I6" s="231">
        <v>2</v>
      </c>
      <c r="J6" s="231">
        <v>4</v>
      </c>
      <c r="K6" s="231">
        <v>18</v>
      </c>
      <c r="L6" s="231">
        <v>243</v>
      </c>
      <c r="M6" s="231">
        <v>6</v>
      </c>
      <c r="N6" s="231">
        <v>6</v>
      </c>
      <c r="O6" s="231">
        <v>12</v>
      </c>
      <c r="P6" s="231">
        <v>338</v>
      </c>
      <c r="Q6" s="231">
        <v>30</v>
      </c>
      <c r="R6" s="231">
        <v>72</v>
      </c>
      <c r="S6" s="231">
        <v>37</v>
      </c>
      <c r="T6" s="231">
        <v>3</v>
      </c>
      <c r="U6" s="217">
        <v>27</v>
      </c>
      <c r="V6" s="217">
        <v>4</v>
      </c>
      <c r="W6" s="217">
        <v>49</v>
      </c>
      <c r="X6" s="217"/>
    </row>
    <row r="7" spans="1:24" x14ac:dyDescent="0.2">
      <c r="A7" s="114" t="s">
        <v>1166</v>
      </c>
      <c r="B7" s="134">
        <v>4942</v>
      </c>
      <c r="C7" s="231">
        <v>22</v>
      </c>
      <c r="D7" s="231">
        <v>1</v>
      </c>
      <c r="E7" s="231">
        <v>1</v>
      </c>
      <c r="F7" s="231">
        <v>2</v>
      </c>
      <c r="G7" s="231">
        <v>281</v>
      </c>
      <c r="H7" s="231">
        <v>1201</v>
      </c>
      <c r="I7" s="231">
        <v>16</v>
      </c>
      <c r="J7" s="231">
        <v>131</v>
      </c>
      <c r="K7" s="231">
        <v>161</v>
      </c>
      <c r="L7" s="231">
        <v>808</v>
      </c>
      <c r="M7" s="231">
        <v>110</v>
      </c>
      <c r="N7" s="231">
        <v>45</v>
      </c>
      <c r="O7" s="231">
        <v>92</v>
      </c>
      <c r="P7" s="231">
        <v>506</v>
      </c>
      <c r="Q7" s="231">
        <v>230</v>
      </c>
      <c r="R7" s="231">
        <v>255</v>
      </c>
      <c r="S7" s="231">
        <v>605</v>
      </c>
      <c r="T7" s="231">
        <v>44</v>
      </c>
      <c r="U7" s="217">
        <v>157</v>
      </c>
      <c r="V7" s="217">
        <v>122</v>
      </c>
      <c r="W7" s="217">
        <v>152</v>
      </c>
      <c r="X7" s="217"/>
    </row>
    <row r="8" spans="1:24" x14ac:dyDescent="0.2">
      <c r="A8" s="114" t="s">
        <v>1167</v>
      </c>
      <c r="B8" s="134">
        <v>5754</v>
      </c>
      <c r="C8" s="231">
        <v>22</v>
      </c>
      <c r="D8" s="231" t="s">
        <v>108</v>
      </c>
      <c r="E8" s="231" t="s">
        <v>108</v>
      </c>
      <c r="F8" s="231">
        <v>6</v>
      </c>
      <c r="G8" s="231">
        <v>347</v>
      </c>
      <c r="H8" s="231">
        <v>1580</v>
      </c>
      <c r="I8" s="231">
        <v>29</v>
      </c>
      <c r="J8" s="231">
        <v>182</v>
      </c>
      <c r="K8" s="231">
        <v>212</v>
      </c>
      <c r="L8" s="231">
        <v>741</v>
      </c>
      <c r="M8" s="231">
        <v>188</v>
      </c>
      <c r="N8" s="231">
        <v>59</v>
      </c>
      <c r="O8" s="231">
        <v>143</v>
      </c>
      <c r="P8" s="231">
        <v>191</v>
      </c>
      <c r="Q8" s="231">
        <v>164</v>
      </c>
      <c r="R8" s="231">
        <v>340</v>
      </c>
      <c r="S8" s="231">
        <v>906</v>
      </c>
      <c r="T8" s="231">
        <v>44</v>
      </c>
      <c r="U8" s="217">
        <v>248</v>
      </c>
      <c r="V8" s="217">
        <v>194</v>
      </c>
      <c r="W8" s="217">
        <v>158</v>
      </c>
      <c r="X8" s="217"/>
    </row>
    <row r="9" spans="1:24" x14ac:dyDescent="0.2">
      <c r="A9" s="114" t="s">
        <v>1168</v>
      </c>
      <c r="B9" s="134">
        <v>6262</v>
      </c>
      <c r="C9" s="231">
        <v>30</v>
      </c>
      <c r="D9" s="231">
        <v>1</v>
      </c>
      <c r="E9" s="231" t="s">
        <v>108</v>
      </c>
      <c r="F9" s="231">
        <v>5</v>
      </c>
      <c r="G9" s="231">
        <v>376</v>
      </c>
      <c r="H9" s="231">
        <v>2008</v>
      </c>
      <c r="I9" s="231">
        <v>25</v>
      </c>
      <c r="J9" s="231">
        <v>187</v>
      </c>
      <c r="K9" s="231">
        <v>252</v>
      </c>
      <c r="L9" s="231">
        <v>773</v>
      </c>
      <c r="M9" s="231">
        <v>187</v>
      </c>
      <c r="N9" s="231">
        <v>67</v>
      </c>
      <c r="O9" s="231">
        <v>155</v>
      </c>
      <c r="P9" s="231">
        <v>180</v>
      </c>
      <c r="Q9" s="231">
        <v>201</v>
      </c>
      <c r="R9" s="231">
        <v>350</v>
      </c>
      <c r="S9" s="231">
        <v>806</v>
      </c>
      <c r="T9" s="231">
        <v>54</v>
      </c>
      <c r="U9" s="217">
        <v>246</v>
      </c>
      <c r="V9" s="217">
        <v>223</v>
      </c>
      <c r="W9" s="217">
        <v>136</v>
      </c>
      <c r="X9" s="217"/>
    </row>
    <row r="10" spans="1:24" x14ac:dyDescent="0.2">
      <c r="A10" s="114" t="s">
        <v>1169</v>
      </c>
      <c r="B10" s="134">
        <v>7150</v>
      </c>
      <c r="C10" s="231">
        <v>40</v>
      </c>
      <c r="D10" s="231">
        <v>3</v>
      </c>
      <c r="E10" s="231">
        <v>1</v>
      </c>
      <c r="F10" s="231">
        <v>1</v>
      </c>
      <c r="G10" s="231">
        <v>449</v>
      </c>
      <c r="H10" s="231">
        <v>2048</v>
      </c>
      <c r="I10" s="231">
        <v>25</v>
      </c>
      <c r="J10" s="231">
        <v>236</v>
      </c>
      <c r="K10" s="231">
        <v>345</v>
      </c>
      <c r="L10" s="231">
        <v>942</v>
      </c>
      <c r="M10" s="231">
        <v>198</v>
      </c>
      <c r="N10" s="231">
        <v>72</v>
      </c>
      <c r="O10" s="231">
        <v>188</v>
      </c>
      <c r="P10" s="231">
        <v>283</v>
      </c>
      <c r="Q10" s="231">
        <v>227</v>
      </c>
      <c r="R10" s="231">
        <v>314</v>
      </c>
      <c r="S10" s="231">
        <v>1027</v>
      </c>
      <c r="T10" s="231">
        <v>57</v>
      </c>
      <c r="U10" s="217">
        <v>327</v>
      </c>
      <c r="V10" s="217">
        <v>206</v>
      </c>
      <c r="W10" s="217">
        <v>161</v>
      </c>
      <c r="X10" s="217"/>
    </row>
    <row r="11" spans="1:24" x14ac:dyDescent="0.2">
      <c r="A11" s="114"/>
      <c r="B11" s="134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17"/>
      <c r="V11" s="217"/>
      <c r="W11" s="217"/>
      <c r="X11" s="217"/>
    </row>
    <row r="12" spans="1:24" x14ac:dyDescent="0.2">
      <c r="A12" s="114" t="s">
        <v>1170</v>
      </c>
      <c r="B12" s="134">
        <v>8434</v>
      </c>
      <c r="C12" s="231">
        <v>53</v>
      </c>
      <c r="D12" s="231">
        <v>2</v>
      </c>
      <c r="E12" s="231">
        <v>1</v>
      </c>
      <c r="F12" s="231">
        <v>10</v>
      </c>
      <c r="G12" s="231">
        <v>625</v>
      </c>
      <c r="H12" s="231">
        <v>2408</v>
      </c>
      <c r="I12" s="231">
        <v>20</v>
      </c>
      <c r="J12" s="231">
        <v>253</v>
      </c>
      <c r="K12" s="231">
        <v>396</v>
      </c>
      <c r="L12" s="231">
        <v>1165</v>
      </c>
      <c r="M12" s="231">
        <v>204</v>
      </c>
      <c r="N12" s="231">
        <v>83</v>
      </c>
      <c r="O12" s="231">
        <v>254</v>
      </c>
      <c r="P12" s="231">
        <v>342</v>
      </c>
      <c r="Q12" s="231">
        <v>208</v>
      </c>
      <c r="R12" s="231">
        <v>347</v>
      </c>
      <c r="S12" s="231">
        <v>1191</v>
      </c>
      <c r="T12" s="231">
        <v>63</v>
      </c>
      <c r="U12" s="217">
        <v>375</v>
      </c>
      <c r="V12" s="217">
        <v>253</v>
      </c>
      <c r="W12" s="217">
        <v>181</v>
      </c>
      <c r="X12" s="217"/>
    </row>
    <row r="13" spans="1:24" x14ac:dyDescent="0.2">
      <c r="A13" s="114" t="s">
        <v>1171</v>
      </c>
      <c r="B13" s="134">
        <v>9959</v>
      </c>
      <c r="C13" s="231">
        <v>59</v>
      </c>
      <c r="D13" s="231">
        <v>3</v>
      </c>
      <c r="E13" s="231">
        <v>1</v>
      </c>
      <c r="F13" s="231">
        <v>11</v>
      </c>
      <c r="G13" s="231">
        <v>764</v>
      </c>
      <c r="H13" s="231">
        <v>2736</v>
      </c>
      <c r="I13" s="231">
        <v>33</v>
      </c>
      <c r="J13" s="231">
        <v>204</v>
      </c>
      <c r="K13" s="231">
        <v>603</v>
      </c>
      <c r="L13" s="231">
        <v>1429</v>
      </c>
      <c r="M13" s="231">
        <v>281</v>
      </c>
      <c r="N13" s="231">
        <v>118</v>
      </c>
      <c r="O13" s="231">
        <v>288</v>
      </c>
      <c r="P13" s="231">
        <v>418</v>
      </c>
      <c r="Q13" s="231">
        <v>248</v>
      </c>
      <c r="R13" s="231">
        <v>441</v>
      </c>
      <c r="S13" s="231">
        <v>1192</v>
      </c>
      <c r="T13" s="231">
        <v>81</v>
      </c>
      <c r="U13" s="217">
        <v>474</v>
      </c>
      <c r="V13" s="217">
        <v>358</v>
      </c>
      <c r="W13" s="217">
        <v>217</v>
      </c>
      <c r="X13" s="217"/>
    </row>
    <row r="14" spans="1:24" x14ac:dyDescent="0.2">
      <c r="A14" s="114" t="s">
        <v>1172</v>
      </c>
      <c r="B14" s="134">
        <v>8705</v>
      </c>
      <c r="C14" s="231">
        <v>41</v>
      </c>
      <c r="D14" s="231">
        <v>3</v>
      </c>
      <c r="E14" s="231">
        <v>1</v>
      </c>
      <c r="F14" s="231">
        <v>9</v>
      </c>
      <c r="G14" s="231">
        <v>615</v>
      </c>
      <c r="H14" s="231">
        <v>2341</v>
      </c>
      <c r="I14" s="231">
        <v>42</v>
      </c>
      <c r="J14" s="231">
        <v>197</v>
      </c>
      <c r="K14" s="231">
        <v>581</v>
      </c>
      <c r="L14" s="231">
        <v>1278</v>
      </c>
      <c r="M14" s="231">
        <v>321</v>
      </c>
      <c r="N14" s="231">
        <v>93</v>
      </c>
      <c r="O14" s="231">
        <v>223</v>
      </c>
      <c r="P14" s="231">
        <v>350</v>
      </c>
      <c r="Q14" s="231">
        <v>237</v>
      </c>
      <c r="R14" s="231">
        <v>463</v>
      </c>
      <c r="S14" s="231">
        <v>1030</v>
      </c>
      <c r="T14" s="231">
        <v>43</v>
      </c>
      <c r="U14" s="217">
        <v>412</v>
      </c>
      <c r="V14" s="217">
        <v>250</v>
      </c>
      <c r="W14" s="217">
        <v>175</v>
      </c>
      <c r="X14" s="217"/>
    </row>
    <row r="15" spans="1:24" x14ac:dyDescent="0.2">
      <c r="A15" s="114" t="s">
        <v>1173</v>
      </c>
      <c r="B15" s="134">
        <v>7815</v>
      </c>
      <c r="C15" s="231">
        <v>36</v>
      </c>
      <c r="D15" s="231">
        <v>2</v>
      </c>
      <c r="E15" s="231">
        <v>2</v>
      </c>
      <c r="F15" s="231">
        <v>5</v>
      </c>
      <c r="G15" s="231">
        <v>465</v>
      </c>
      <c r="H15" s="231">
        <v>2051</v>
      </c>
      <c r="I15" s="231">
        <v>30</v>
      </c>
      <c r="J15" s="231">
        <v>141</v>
      </c>
      <c r="K15" s="231">
        <v>468</v>
      </c>
      <c r="L15" s="231">
        <v>1239</v>
      </c>
      <c r="M15" s="231">
        <v>299</v>
      </c>
      <c r="N15" s="231">
        <v>81</v>
      </c>
      <c r="O15" s="231">
        <v>201</v>
      </c>
      <c r="P15" s="231">
        <v>283</v>
      </c>
      <c r="Q15" s="231">
        <v>191</v>
      </c>
      <c r="R15" s="231">
        <v>488</v>
      </c>
      <c r="S15" s="231">
        <v>956</v>
      </c>
      <c r="T15" s="231">
        <v>52</v>
      </c>
      <c r="U15" s="217">
        <v>443</v>
      </c>
      <c r="V15" s="217">
        <v>240</v>
      </c>
      <c r="W15" s="217">
        <v>142</v>
      </c>
      <c r="X15" s="217"/>
    </row>
    <row r="16" spans="1:24" x14ac:dyDescent="0.2">
      <c r="A16" s="114" t="s">
        <v>1174</v>
      </c>
      <c r="B16" s="134">
        <v>6304</v>
      </c>
      <c r="C16" s="231">
        <v>83</v>
      </c>
      <c r="D16" s="231">
        <v>3</v>
      </c>
      <c r="E16" s="231">
        <v>2</v>
      </c>
      <c r="F16" s="231">
        <v>9</v>
      </c>
      <c r="G16" s="231">
        <v>454</v>
      </c>
      <c r="H16" s="231">
        <v>1388</v>
      </c>
      <c r="I16" s="231">
        <v>23</v>
      </c>
      <c r="J16" s="231">
        <v>87</v>
      </c>
      <c r="K16" s="231">
        <v>444</v>
      </c>
      <c r="L16" s="231">
        <v>1033</v>
      </c>
      <c r="M16" s="231">
        <v>174</v>
      </c>
      <c r="N16" s="231">
        <v>102</v>
      </c>
      <c r="O16" s="231">
        <v>191</v>
      </c>
      <c r="P16" s="231">
        <v>235</v>
      </c>
      <c r="Q16" s="231">
        <v>192</v>
      </c>
      <c r="R16" s="231">
        <v>378</v>
      </c>
      <c r="S16" s="231">
        <v>751</v>
      </c>
      <c r="T16" s="231">
        <v>36</v>
      </c>
      <c r="U16" s="217">
        <v>460</v>
      </c>
      <c r="V16" s="217">
        <v>149</v>
      </c>
      <c r="W16" s="217">
        <v>110</v>
      </c>
      <c r="X16" s="217"/>
    </row>
    <row r="17" spans="1:24" x14ac:dyDescent="0.2">
      <c r="A17" s="114"/>
      <c r="B17" s="13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17"/>
      <c r="V17" s="217"/>
      <c r="W17" s="217"/>
      <c r="X17" s="217"/>
    </row>
    <row r="18" spans="1:24" x14ac:dyDescent="0.2">
      <c r="A18" s="114" t="s">
        <v>1175</v>
      </c>
      <c r="B18" s="134">
        <v>4620</v>
      </c>
      <c r="C18" s="231">
        <v>172</v>
      </c>
      <c r="D18" s="231">
        <v>3</v>
      </c>
      <c r="E18" s="231">
        <v>4</v>
      </c>
      <c r="F18" s="231">
        <v>5</v>
      </c>
      <c r="G18" s="231">
        <v>401</v>
      </c>
      <c r="H18" s="231">
        <v>882</v>
      </c>
      <c r="I18" s="231">
        <v>3</v>
      </c>
      <c r="J18" s="231">
        <v>18</v>
      </c>
      <c r="K18" s="231">
        <v>284</v>
      </c>
      <c r="L18" s="231">
        <v>785</v>
      </c>
      <c r="M18" s="231">
        <v>63</v>
      </c>
      <c r="N18" s="231">
        <v>107</v>
      </c>
      <c r="O18" s="231">
        <v>165</v>
      </c>
      <c r="P18" s="231">
        <v>256</v>
      </c>
      <c r="Q18" s="231">
        <v>180</v>
      </c>
      <c r="R18" s="231">
        <v>175</v>
      </c>
      <c r="S18" s="231">
        <v>517</v>
      </c>
      <c r="T18" s="231">
        <v>16</v>
      </c>
      <c r="U18" s="217">
        <v>425</v>
      </c>
      <c r="V18" s="217">
        <v>67</v>
      </c>
      <c r="W18" s="217">
        <v>92</v>
      </c>
      <c r="X18" s="217"/>
    </row>
    <row r="19" spans="1:24" x14ac:dyDescent="0.2">
      <c r="A19" s="114" t="s">
        <v>1176</v>
      </c>
      <c r="B19" s="134">
        <v>3454</v>
      </c>
      <c r="C19" s="231">
        <v>170</v>
      </c>
      <c r="D19" s="231">
        <v>1</v>
      </c>
      <c r="E19" s="231">
        <v>4</v>
      </c>
      <c r="F19" s="231">
        <v>1</v>
      </c>
      <c r="G19" s="231">
        <v>321</v>
      </c>
      <c r="H19" s="231">
        <v>563</v>
      </c>
      <c r="I19" s="231">
        <v>3</v>
      </c>
      <c r="J19" s="231">
        <v>13</v>
      </c>
      <c r="K19" s="231">
        <v>167</v>
      </c>
      <c r="L19" s="231">
        <v>597</v>
      </c>
      <c r="M19" s="231">
        <v>37</v>
      </c>
      <c r="N19" s="231">
        <v>113</v>
      </c>
      <c r="O19" s="231">
        <v>119</v>
      </c>
      <c r="P19" s="231">
        <v>240</v>
      </c>
      <c r="Q19" s="231">
        <v>197</v>
      </c>
      <c r="R19" s="231">
        <v>77</v>
      </c>
      <c r="S19" s="231">
        <v>331</v>
      </c>
      <c r="T19" s="231">
        <v>4</v>
      </c>
      <c r="U19" s="217">
        <v>373</v>
      </c>
      <c r="V19" s="217">
        <v>22</v>
      </c>
      <c r="W19" s="217">
        <v>101</v>
      </c>
      <c r="X19" s="217"/>
    </row>
    <row r="20" spans="1:24" x14ac:dyDescent="0.2">
      <c r="A20" s="114" t="s">
        <v>1177</v>
      </c>
      <c r="B20" s="134">
        <v>1365</v>
      </c>
      <c r="C20" s="231">
        <v>123</v>
      </c>
      <c r="D20" s="231" t="s">
        <v>108</v>
      </c>
      <c r="E20" s="231" t="s">
        <v>108</v>
      </c>
      <c r="F20" s="231" t="s">
        <v>108</v>
      </c>
      <c r="G20" s="231">
        <v>109</v>
      </c>
      <c r="H20" s="231">
        <v>254</v>
      </c>
      <c r="I20" s="231" t="s">
        <v>108</v>
      </c>
      <c r="J20" s="231">
        <v>6</v>
      </c>
      <c r="K20" s="231">
        <v>24</v>
      </c>
      <c r="L20" s="231">
        <v>237</v>
      </c>
      <c r="M20" s="231">
        <v>10</v>
      </c>
      <c r="N20" s="231">
        <v>63</v>
      </c>
      <c r="O20" s="231">
        <v>42</v>
      </c>
      <c r="P20" s="231">
        <v>84</v>
      </c>
      <c r="Q20" s="231">
        <v>105</v>
      </c>
      <c r="R20" s="231">
        <v>28</v>
      </c>
      <c r="S20" s="231">
        <v>80</v>
      </c>
      <c r="T20" s="231" t="s">
        <v>108</v>
      </c>
      <c r="U20" s="217">
        <v>133</v>
      </c>
      <c r="V20" s="217">
        <v>3</v>
      </c>
      <c r="W20" s="217">
        <v>64</v>
      </c>
      <c r="X20" s="217"/>
    </row>
    <row r="21" spans="1:24" x14ac:dyDescent="0.2">
      <c r="A21" s="114" t="s">
        <v>1178</v>
      </c>
      <c r="B21" s="134">
        <v>635</v>
      </c>
      <c r="C21" s="231">
        <v>79</v>
      </c>
      <c r="D21" s="231" t="s">
        <v>108</v>
      </c>
      <c r="E21" s="231">
        <v>2</v>
      </c>
      <c r="F21" s="231" t="s">
        <v>108</v>
      </c>
      <c r="G21" s="231">
        <v>40</v>
      </c>
      <c r="H21" s="231">
        <v>86</v>
      </c>
      <c r="I21" s="231" t="s">
        <v>108</v>
      </c>
      <c r="J21" s="231">
        <v>1</v>
      </c>
      <c r="K21" s="231">
        <v>12</v>
      </c>
      <c r="L21" s="231">
        <v>118</v>
      </c>
      <c r="M21" s="231">
        <v>3</v>
      </c>
      <c r="N21" s="231">
        <v>34</v>
      </c>
      <c r="O21" s="231">
        <v>15</v>
      </c>
      <c r="P21" s="231">
        <v>28</v>
      </c>
      <c r="Q21" s="231">
        <v>68</v>
      </c>
      <c r="R21" s="231">
        <v>17</v>
      </c>
      <c r="S21" s="231">
        <v>38</v>
      </c>
      <c r="T21" s="231" t="s">
        <v>108</v>
      </c>
      <c r="U21" s="217">
        <v>49</v>
      </c>
      <c r="V21" s="217">
        <v>3</v>
      </c>
      <c r="W21" s="217">
        <v>42</v>
      </c>
      <c r="X21" s="217"/>
    </row>
    <row r="22" spans="1:24" x14ac:dyDescent="0.2">
      <c r="A22" s="114" t="s">
        <v>1179</v>
      </c>
      <c r="B22" s="134">
        <v>233</v>
      </c>
      <c r="C22" s="231">
        <v>31</v>
      </c>
      <c r="D22" s="231" t="s">
        <v>108</v>
      </c>
      <c r="E22" s="231" t="s">
        <v>108</v>
      </c>
      <c r="F22" s="231" t="s">
        <v>108</v>
      </c>
      <c r="G22" s="231">
        <v>12</v>
      </c>
      <c r="H22" s="231">
        <v>31</v>
      </c>
      <c r="I22" s="231" t="s">
        <v>108</v>
      </c>
      <c r="J22" s="231" t="s">
        <v>108</v>
      </c>
      <c r="K22" s="231">
        <v>3</v>
      </c>
      <c r="L22" s="231">
        <v>56</v>
      </c>
      <c r="M22" s="231">
        <v>1</v>
      </c>
      <c r="N22" s="231">
        <v>18</v>
      </c>
      <c r="O22" s="231">
        <v>13</v>
      </c>
      <c r="P22" s="231">
        <v>7</v>
      </c>
      <c r="Q22" s="231">
        <v>12</v>
      </c>
      <c r="R22" s="231">
        <v>3</v>
      </c>
      <c r="S22" s="231">
        <v>11</v>
      </c>
      <c r="T22" s="231" t="s">
        <v>108</v>
      </c>
      <c r="U22" s="217">
        <v>21</v>
      </c>
      <c r="V22" s="219" t="s">
        <v>108</v>
      </c>
      <c r="W22" s="217">
        <v>14</v>
      </c>
      <c r="X22" s="217"/>
    </row>
    <row r="23" spans="1:24" x14ac:dyDescent="0.2">
      <c r="A23" s="114" t="s">
        <v>1180</v>
      </c>
      <c r="B23" s="134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</row>
    <row r="24" spans="1:24" x14ac:dyDescent="0.2">
      <c r="A24" s="114" t="s">
        <v>1181</v>
      </c>
      <c r="B24" s="134">
        <v>66460</v>
      </c>
      <c r="C24" s="231">
        <v>392</v>
      </c>
      <c r="D24" s="231">
        <v>18</v>
      </c>
      <c r="E24" s="231">
        <v>9</v>
      </c>
      <c r="F24" s="231">
        <v>58</v>
      </c>
      <c r="G24" s="231">
        <v>4417</v>
      </c>
      <c r="H24" s="231">
        <v>17998</v>
      </c>
      <c r="I24" s="231">
        <v>245</v>
      </c>
      <c r="J24" s="231">
        <v>1622</v>
      </c>
      <c r="K24" s="231">
        <v>3480</v>
      </c>
      <c r="L24" s="231">
        <v>9651</v>
      </c>
      <c r="M24" s="231">
        <v>1968</v>
      </c>
      <c r="N24" s="231">
        <v>726</v>
      </c>
      <c r="O24" s="231">
        <v>1747</v>
      </c>
      <c r="P24" s="231">
        <v>3126</v>
      </c>
      <c r="Q24" s="231">
        <v>1928</v>
      </c>
      <c r="R24" s="231">
        <v>3448</v>
      </c>
      <c r="S24" s="231">
        <v>8501</v>
      </c>
      <c r="T24" s="231">
        <v>477</v>
      </c>
      <c r="U24" s="217">
        <v>3169</v>
      </c>
      <c r="V24" s="217">
        <v>1999</v>
      </c>
      <c r="W24" s="217">
        <v>1481</v>
      </c>
      <c r="X24" s="217"/>
    </row>
    <row r="25" spans="1:24" x14ac:dyDescent="0.2">
      <c r="A25" s="236" t="s">
        <v>1182</v>
      </c>
      <c r="B25" s="149">
        <v>10307</v>
      </c>
      <c r="C25" s="206">
        <v>575</v>
      </c>
      <c r="D25" s="206">
        <v>4</v>
      </c>
      <c r="E25" s="206">
        <v>10</v>
      </c>
      <c r="F25" s="206">
        <v>6</v>
      </c>
      <c r="G25" s="206">
        <v>883</v>
      </c>
      <c r="H25" s="206">
        <v>1816</v>
      </c>
      <c r="I25" s="206">
        <v>6</v>
      </c>
      <c r="J25" s="206">
        <v>38</v>
      </c>
      <c r="K25" s="206">
        <v>490</v>
      </c>
      <c r="L25" s="206">
        <v>1793</v>
      </c>
      <c r="M25" s="206">
        <v>114</v>
      </c>
      <c r="N25" s="206">
        <v>335</v>
      </c>
      <c r="O25" s="206">
        <v>354</v>
      </c>
      <c r="P25" s="206">
        <v>615</v>
      </c>
      <c r="Q25" s="206">
        <v>562</v>
      </c>
      <c r="R25" s="206">
        <v>300</v>
      </c>
      <c r="S25" s="206">
        <v>977</v>
      </c>
      <c r="T25" s="206">
        <v>20</v>
      </c>
      <c r="U25" s="226">
        <v>1001</v>
      </c>
      <c r="V25" s="226">
        <v>95</v>
      </c>
      <c r="W25" s="226">
        <v>313</v>
      </c>
      <c r="X25" s="217"/>
    </row>
    <row r="26" spans="1:24" x14ac:dyDescent="0.2">
      <c r="A26" s="91" t="s">
        <v>1183</v>
      </c>
      <c r="T26" s="93"/>
      <c r="W26" s="93" t="s">
        <v>1070</v>
      </c>
    </row>
    <row r="27" spans="1:24" x14ac:dyDescent="0.2">
      <c r="A27" s="107" t="s">
        <v>1184</v>
      </c>
    </row>
    <row r="30" spans="1:24" x14ac:dyDescent="0.2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spans="1:24" x14ac:dyDescent="0.2">
      <c r="C31" s="101"/>
      <c r="D31" s="134"/>
    </row>
    <row r="32" spans="1:24" x14ac:dyDescent="0.2">
      <c r="C32" s="101"/>
      <c r="D32" s="134"/>
    </row>
    <row r="33" spans="3:4" x14ac:dyDescent="0.2">
      <c r="C33" s="101"/>
      <c r="D33" s="134"/>
    </row>
    <row r="34" spans="3:4" x14ac:dyDescent="0.2">
      <c r="C34" s="101"/>
      <c r="D34" s="134"/>
    </row>
    <row r="35" spans="3:4" x14ac:dyDescent="0.2">
      <c r="C35" s="101"/>
      <c r="D35" s="134"/>
    </row>
    <row r="36" spans="3:4" x14ac:dyDescent="0.2">
      <c r="C36" s="101"/>
      <c r="D36" s="134"/>
    </row>
    <row r="37" spans="3:4" x14ac:dyDescent="0.2">
      <c r="C37" s="101"/>
      <c r="D37" s="134"/>
    </row>
    <row r="38" spans="3:4" x14ac:dyDescent="0.2">
      <c r="C38" s="101"/>
      <c r="D38" s="134"/>
    </row>
    <row r="39" spans="3:4" x14ac:dyDescent="0.2">
      <c r="C39" s="101"/>
      <c r="D39" s="134"/>
    </row>
    <row r="40" spans="3:4" x14ac:dyDescent="0.2">
      <c r="C40" s="101"/>
      <c r="D40" s="134"/>
    </row>
    <row r="41" spans="3:4" x14ac:dyDescent="0.2">
      <c r="C41" s="101"/>
      <c r="D41" s="134"/>
    </row>
    <row r="42" spans="3:4" x14ac:dyDescent="0.2">
      <c r="C42" s="101"/>
      <c r="D42" s="134"/>
    </row>
    <row r="43" spans="3:4" x14ac:dyDescent="0.2">
      <c r="C43" s="101"/>
      <c r="D43" s="134"/>
    </row>
    <row r="44" spans="3:4" x14ac:dyDescent="0.2">
      <c r="C44" s="101"/>
      <c r="D44" s="134"/>
    </row>
    <row r="45" spans="3:4" x14ac:dyDescent="0.2">
      <c r="C45" s="101"/>
      <c r="D45" s="134"/>
    </row>
    <row r="46" spans="3:4" x14ac:dyDescent="0.2">
      <c r="C46" s="101"/>
      <c r="D46" s="134"/>
    </row>
    <row r="47" spans="3:4" x14ac:dyDescent="0.2">
      <c r="C47" s="101"/>
      <c r="D47" s="134"/>
    </row>
    <row r="48" spans="3:4" x14ac:dyDescent="0.2">
      <c r="C48" s="101"/>
      <c r="D48" s="134"/>
    </row>
  </sheetData>
  <phoneticPr fontId="1"/>
  <pageMargins left="0.78740157480314965" right="0.78740157480314965" top="0.78740157480314965" bottom="0.78740157480314965" header="0.39370078740157483" footer="0.39370078740157483"/>
  <pageSetup paperSize="9" scale="5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24CB-BBE1-428D-96BA-865BB2CFDEBD}">
  <dimension ref="A1:N134"/>
  <sheetViews>
    <sheetView view="pageBreakPreview" zoomScaleNormal="100" zoomScaleSheetLayoutView="100" workbookViewId="0">
      <pane ySplit="4" topLeftCell="A44" activePane="bottomLeft" state="frozen"/>
      <selection activeCell="A2" sqref="A2"/>
      <selection pane="bottomLeft" activeCell="E2" sqref="E2"/>
    </sheetView>
  </sheetViews>
  <sheetFormatPr defaultRowHeight="13.2" x14ac:dyDescent="0.2"/>
  <cols>
    <col min="1" max="1" width="5.59765625" style="91" customWidth="1"/>
    <col min="2" max="2" width="18.59765625" style="91" customWidth="1"/>
    <col min="3" max="5" width="9.59765625" style="91" customWidth="1"/>
    <col min="6" max="6" width="5.59765625" style="91" customWidth="1"/>
    <col min="7" max="7" width="18.59765625" style="91" customWidth="1"/>
    <col min="8" max="10" width="9.59765625" style="91" customWidth="1"/>
    <col min="11" max="20" width="8.59765625" style="91" customWidth="1"/>
    <col min="21" max="256" width="9" style="91"/>
    <col min="257" max="257" width="5.59765625" style="91" customWidth="1"/>
    <col min="258" max="258" width="18.59765625" style="91" customWidth="1"/>
    <col min="259" max="261" width="9.59765625" style="91" customWidth="1"/>
    <col min="262" max="262" width="5.59765625" style="91" customWidth="1"/>
    <col min="263" max="263" width="18.59765625" style="91" customWidth="1"/>
    <col min="264" max="266" width="9.59765625" style="91" customWidth="1"/>
    <col min="267" max="276" width="8.59765625" style="91" customWidth="1"/>
    <col min="277" max="512" width="9" style="91"/>
    <col min="513" max="513" width="5.59765625" style="91" customWidth="1"/>
    <col min="514" max="514" width="18.59765625" style="91" customWidth="1"/>
    <col min="515" max="517" width="9.59765625" style="91" customWidth="1"/>
    <col min="518" max="518" width="5.59765625" style="91" customWidth="1"/>
    <col min="519" max="519" width="18.59765625" style="91" customWidth="1"/>
    <col min="520" max="522" width="9.59765625" style="91" customWidth="1"/>
    <col min="523" max="532" width="8.59765625" style="91" customWidth="1"/>
    <col min="533" max="768" width="9" style="91"/>
    <col min="769" max="769" width="5.59765625" style="91" customWidth="1"/>
    <col min="770" max="770" width="18.59765625" style="91" customWidth="1"/>
    <col min="771" max="773" width="9.59765625" style="91" customWidth="1"/>
    <col min="774" max="774" width="5.59765625" style="91" customWidth="1"/>
    <col min="775" max="775" width="18.59765625" style="91" customWidth="1"/>
    <col min="776" max="778" width="9.59765625" style="91" customWidth="1"/>
    <col min="779" max="788" width="8.59765625" style="91" customWidth="1"/>
    <col min="789" max="1024" width="9" style="91"/>
    <col min="1025" max="1025" width="5.59765625" style="91" customWidth="1"/>
    <col min="1026" max="1026" width="18.59765625" style="91" customWidth="1"/>
    <col min="1027" max="1029" width="9.59765625" style="91" customWidth="1"/>
    <col min="1030" max="1030" width="5.59765625" style="91" customWidth="1"/>
    <col min="1031" max="1031" width="18.59765625" style="91" customWidth="1"/>
    <col min="1032" max="1034" width="9.59765625" style="91" customWidth="1"/>
    <col min="1035" max="1044" width="8.59765625" style="91" customWidth="1"/>
    <col min="1045" max="1280" width="9" style="91"/>
    <col min="1281" max="1281" width="5.59765625" style="91" customWidth="1"/>
    <col min="1282" max="1282" width="18.59765625" style="91" customWidth="1"/>
    <col min="1283" max="1285" width="9.59765625" style="91" customWidth="1"/>
    <col min="1286" max="1286" width="5.59765625" style="91" customWidth="1"/>
    <col min="1287" max="1287" width="18.59765625" style="91" customWidth="1"/>
    <col min="1288" max="1290" width="9.59765625" style="91" customWidth="1"/>
    <col min="1291" max="1300" width="8.59765625" style="91" customWidth="1"/>
    <col min="1301" max="1536" width="9" style="91"/>
    <col min="1537" max="1537" width="5.59765625" style="91" customWidth="1"/>
    <col min="1538" max="1538" width="18.59765625" style="91" customWidth="1"/>
    <col min="1539" max="1541" width="9.59765625" style="91" customWidth="1"/>
    <col min="1542" max="1542" width="5.59765625" style="91" customWidth="1"/>
    <col min="1543" max="1543" width="18.59765625" style="91" customWidth="1"/>
    <col min="1544" max="1546" width="9.59765625" style="91" customWidth="1"/>
    <col min="1547" max="1556" width="8.59765625" style="91" customWidth="1"/>
    <col min="1557" max="1792" width="9" style="91"/>
    <col min="1793" max="1793" width="5.59765625" style="91" customWidth="1"/>
    <col min="1794" max="1794" width="18.59765625" style="91" customWidth="1"/>
    <col min="1795" max="1797" width="9.59765625" style="91" customWidth="1"/>
    <col min="1798" max="1798" width="5.59765625" style="91" customWidth="1"/>
    <col min="1799" max="1799" width="18.59765625" style="91" customWidth="1"/>
    <col min="1800" max="1802" width="9.59765625" style="91" customWidth="1"/>
    <col min="1803" max="1812" width="8.59765625" style="91" customWidth="1"/>
    <col min="1813" max="2048" width="9" style="91"/>
    <col min="2049" max="2049" width="5.59765625" style="91" customWidth="1"/>
    <col min="2050" max="2050" width="18.59765625" style="91" customWidth="1"/>
    <col min="2051" max="2053" width="9.59765625" style="91" customWidth="1"/>
    <col min="2054" max="2054" width="5.59765625" style="91" customWidth="1"/>
    <col min="2055" max="2055" width="18.59765625" style="91" customWidth="1"/>
    <col min="2056" max="2058" width="9.59765625" style="91" customWidth="1"/>
    <col min="2059" max="2068" width="8.59765625" style="91" customWidth="1"/>
    <col min="2069" max="2304" width="9" style="91"/>
    <col min="2305" max="2305" width="5.59765625" style="91" customWidth="1"/>
    <col min="2306" max="2306" width="18.59765625" style="91" customWidth="1"/>
    <col min="2307" max="2309" width="9.59765625" style="91" customWidth="1"/>
    <col min="2310" max="2310" width="5.59765625" style="91" customWidth="1"/>
    <col min="2311" max="2311" width="18.59765625" style="91" customWidth="1"/>
    <col min="2312" max="2314" width="9.59765625" style="91" customWidth="1"/>
    <col min="2315" max="2324" width="8.59765625" style="91" customWidth="1"/>
    <col min="2325" max="2560" width="9" style="91"/>
    <col min="2561" max="2561" width="5.59765625" style="91" customWidth="1"/>
    <col min="2562" max="2562" width="18.59765625" style="91" customWidth="1"/>
    <col min="2563" max="2565" width="9.59765625" style="91" customWidth="1"/>
    <col min="2566" max="2566" width="5.59765625" style="91" customWidth="1"/>
    <col min="2567" max="2567" width="18.59765625" style="91" customWidth="1"/>
    <col min="2568" max="2570" width="9.59765625" style="91" customWidth="1"/>
    <col min="2571" max="2580" width="8.59765625" style="91" customWidth="1"/>
    <col min="2581" max="2816" width="9" style="91"/>
    <col min="2817" max="2817" width="5.59765625" style="91" customWidth="1"/>
    <col min="2818" max="2818" width="18.59765625" style="91" customWidth="1"/>
    <col min="2819" max="2821" width="9.59765625" style="91" customWidth="1"/>
    <col min="2822" max="2822" width="5.59765625" style="91" customWidth="1"/>
    <col min="2823" max="2823" width="18.59765625" style="91" customWidth="1"/>
    <col min="2824" max="2826" width="9.59765625" style="91" customWidth="1"/>
    <col min="2827" max="2836" width="8.59765625" style="91" customWidth="1"/>
    <col min="2837" max="3072" width="9" style="91"/>
    <col min="3073" max="3073" width="5.59765625" style="91" customWidth="1"/>
    <col min="3074" max="3074" width="18.59765625" style="91" customWidth="1"/>
    <col min="3075" max="3077" width="9.59765625" style="91" customWidth="1"/>
    <col min="3078" max="3078" width="5.59765625" style="91" customWidth="1"/>
    <col min="3079" max="3079" width="18.59765625" style="91" customWidth="1"/>
    <col min="3080" max="3082" width="9.59765625" style="91" customWidth="1"/>
    <col min="3083" max="3092" width="8.59765625" style="91" customWidth="1"/>
    <col min="3093" max="3328" width="9" style="91"/>
    <col min="3329" max="3329" width="5.59765625" style="91" customWidth="1"/>
    <col min="3330" max="3330" width="18.59765625" style="91" customWidth="1"/>
    <col min="3331" max="3333" width="9.59765625" style="91" customWidth="1"/>
    <col min="3334" max="3334" width="5.59765625" style="91" customWidth="1"/>
    <col min="3335" max="3335" width="18.59765625" style="91" customWidth="1"/>
    <col min="3336" max="3338" width="9.59765625" style="91" customWidth="1"/>
    <col min="3339" max="3348" width="8.59765625" style="91" customWidth="1"/>
    <col min="3349" max="3584" width="9" style="91"/>
    <col min="3585" max="3585" width="5.59765625" style="91" customWidth="1"/>
    <col min="3586" max="3586" width="18.59765625" style="91" customWidth="1"/>
    <col min="3587" max="3589" width="9.59765625" style="91" customWidth="1"/>
    <col min="3590" max="3590" width="5.59765625" style="91" customWidth="1"/>
    <col min="3591" max="3591" width="18.59765625" style="91" customWidth="1"/>
    <col min="3592" max="3594" width="9.59765625" style="91" customWidth="1"/>
    <col min="3595" max="3604" width="8.59765625" style="91" customWidth="1"/>
    <col min="3605" max="3840" width="9" style="91"/>
    <col min="3841" max="3841" width="5.59765625" style="91" customWidth="1"/>
    <col min="3842" max="3842" width="18.59765625" style="91" customWidth="1"/>
    <col min="3843" max="3845" width="9.59765625" style="91" customWidth="1"/>
    <col min="3846" max="3846" width="5.59765625" style="91" customWidth="1"/>
    <col min="3847" max="3847" width="18.59765625" style="91" customWidth="1"/>
    <col min="3848" max="3850" width="9.59765625" style="91" customWidth="1"/>
    <col min="3851" max="3860" width="8.59765625" style="91" customWidth="1"/>
    <col min="3861" max="4096" width="9" style="91"/>
    <col min="4097" max="4097" width="5.59765625" style="91" customWidth="1"/>
    <col min="4098" max="4098" width="18.59765625" style="91" customWidth="1"/>
    <col min="4099" max="4101" width="9.59765625" style="91" customWidth="1"/>
    <col min="4102" max="4102" width="5.59765625" style="91" customWidth="1"/>
    <col min="4103" max="4103" width="18.59765625" style="91" customWidth="1"/>
    <col min="4104" max="4106" width="9.59765625" style="91" customWidth="1"/>
    <col min="4107" max="4116" width="8.59765625" style="91" customWidth="1"/>
    <col min="4117" max="4352" width="9" style="91"/>
    <col min="4353" max="4353" width="5.59765625" style="91" customWidth="1"/>
    <col min="4354" max="4354" width="18.59765625" style="91" customWidth="1"/>
    <col min="4355" max="4357" width="9.59765625" style="91" customWidth="1"/>
    <col min="4358" max="4358" width="5.59765625" style="91" customWidth="1"/>
    <col min="4359" max="4359" width="18.59765625" style="91" customWidth="1"/>
    <col min="4360" max="4362" width="9.59765625" style="91" customWidth="1"/>
    <col min="4363" max="4372" width="8.59765625" style="91" customWidth="1"/>
    <col min="4373" max="4608" width="9" style="91"/>
    <col min="4609" max="4609" width="5.59765625" style="91" customWidth="1"/>
    <col min="4610" max="4610" width="18.59765625" style="91" customWidth="1"/>
    <col min="4611" max="4613" width="9.59765625" style="91" customWidth="1"/>
    <col min="4614" max="4614" width="5.59765625" style="91" customWidth="1"/>
    <col min="4615" max="4615" width="18.59765625" style="91" customWidth="1"/>
    <col min="4616" max="4618" width="9.59765625" style="91" customWidth="1"/>
    <col min="4619" max="4628" width="8.59765625" style="91" customWidth="1"/>
    <col min="4629" max="4864" width="9" style="91"/>
    <col min="4865" max="4865" width="5.59765625" style="91" customWidth="1"/>
    <col min="4866" max="4866" width="18.59765625" style="91" customWidth="1"/>
    <col min="4867" max="4869" width="9.59765625" style="91" customWidth="1"/>
    <col min="4870" max="4870" width="5.59765625" style="91" customWidth="1"/>
    <col min="4871" max="4871" width="18.59765625" style="91" customWidth="1"/>
    <col min="4872" max="4874" width="9.59765625" style="91" customWidth="1"/>
    <col min="4875" max="4884" width="8.59765625" style="91" customWidth="1"/>
    <col min="4885" max="5120" width="9" style="91"/>
    <col min="5121" max="5121" width="5.59765625" style="91" customWidth="1"/>
    <col min="5122" max="5122" width="18.59765625" style="91" customWidth="1"/>
    <col min="5123" max="5125" width="9.59765625" style="91" customWidth="1"/>
    <col min="5126" max="5126" width="5.59765625" style="91" customWidth="1"/>
    <col min="5127" max="5127" width="18.59765625" style="91" customWidth="1"/>
    <col min="5128" max="5130" width="9.59765625" style="91" customWidth="1"/>
    <col min="5131" max="5140" width="8.59765625" style="91" customWidth="1"/>
    <col min="5141" max="5376" width="9" style="91"/>
    <col min="5377" max="5377" width="5.59765625" style="91" customWidth="1"/>
    <col min="5378" max="5378" width="18.59765625" style="91" customWidth="1"/>
    <col min="5379" max="5381" width="9.59765625" style="91" customWidth="1"/>
    <col min="5382" max="5382" width="5.59765625" style="91" customWidth="1"/>
    <col min="5383" max="5383" width="18.59765625" style="91" customWidth="1"/>
    <col min="5384" max="5386" width="9.59765625" style="91" customWidth="1"/>
    <col min="5387" max="5396" width="8.59765625" style="91" customWidth="1"/>
    <col min="5397" max="5632" width="9" style="91"/>
    <col min="5633" max="5633" width="5.59765625" style="91" customWidth="1"/>
    <col min="5634" max="5634" width="18.59765625" style="91" customWidth="1"/>
    <col min="5635" max="5637" width="9.59765625" style="91" customWidth="1"/>
    <col min="5638" max="5638" width="5.59765625" style="91" customWidth="1"/>
    <col min="5639" max="5639" width="18.59765625" style="91" customWidth="1"/>
    <col min="5640" max="5642" width="9.59765625" style="91" customWidth="1"/>
    <col min="5643" max="5652" width="8.59765625" style="91" customWidth="1"/>
    <col min="5653" max="5888" width="9" style="91"/>
    <col min="5889" max="5889" width="5.59765625" style="91" customWidth="1"/>
    <col min="5890" max="5890" width="18.59765625" style="91" customWidth="1"/>
    <col min="5891" max="5893" width="9.59765625" style="91" customWidth="1"/>
    <col min="5894" max="5894" width="5.59765625" style="91" customWidth="1"/>
    <col min="5895" max="5895" width="18.59765625" style="91" customWidth="1"/>
    <col min="5896" max="5898" width="9.59765625" style="91" customWidth="1"/>
    <col min="5899" max="5908" width="8.59765625" style="91" customWidth="1"/>
    <col min="5909" max="6144" width="9" style="91"/>
    <col min="6145" max="6145" width="5.59765625" style="91" customWidth="1"/>
    <col min="6146" max="6146" width="18.59765625" style="91" customWidth="1"/>
    <col min="6147" max="6149" width="9.59765625" style="91" customWidth="1"/>
    <col min="6150" max="6150" width="5.59765625" style="91" customWidth="1"/>
    <col min="6151" max="6151" width="18.59765625" style="91" customWidth="1"/>
    <col min="6152" max="6154" width="9.59765625" style="91" customWidth="1"/>
    <col min="6155" max="6164" width="8.59765625" style="91" customWidth="1"/>
    <col min="6165" max="6400" width="9" style="91"/>
    <col min="6401" max="6401" width="5.59765625" style="91" customWidth="1"/>
    <col min="6402" max="6402" width="18.59765625" style="91" customWidth="1"/>
    <col min="6403" max="6405" width="9.59765625" style="91" customWidth="1"/>
    <col min="6406" max="6406" width="5.59765625" style="91" customWidth="1"/>
    <col min="6407" max="6407" width="18.59765625" style="91" customWidth="1"/>
    <col min="6408" max="6410" width="9.59765625" style="91" customWidth="1"/>
    <col min="6411" max="6420" width="8.59765625" style="91" customWidth="1"/>
    <col min="6421" max="6656" width="9" style="91"/>
    <col min="6657" max="6657" width="5.59765625" style="91" customWidth="1"/>
    <col min="6658" max="6658" width="18.59765625" style="91" customWidth="1"/>
    <col min="6659" max="6661" width="9.59765625" style="91" customWidth="1"/>
    <col min="6662" max="6662" width="5.59765625" style="91" customWidth="1"/>
    <col min="6663" max="6663" width="18.59765625" style="91" customWidth="1"/>
    <col min="6664" max="6666" width="9.59765625" style="91" customWidth="1"/>
    <col min="6667" max="6676" width="8.59765625" style="91" customWidth="1"/>
    <col min="6677" max="6912" width="9" style="91"/>
    <col min="6913" max="6913" width="5.59765625" style="91" customWidth="1"/>
    <col min="6914" max="6914" width="18.59765625" style="91" customWidth="1"/>
    <col min="6915" max="6917" width="9.59765625" style="91" customWidth="1"/>
    <col min="6918" max="6918" width="5.59765625" style="91" customWidth="1"/>
    <col min="6919" max="6919" width="18.59765625" style="91" customWidth="1"/>
    <col min="6920" max="6922" width="9.59765625" style="91" customWidth="1"/>
    <col min="6923" max="6932" width="8.59765625" style="91" customWidth="1"/>
    <col min="6933" max="7168" width="9" style="91"/>
    <col min="7169" max="7169" width="5.59765625" style="91" customWidth="1"/>
    <col min="7170" max="7170" width="18.59765625" style="91" customWidth="1"/>
    <col min="7171" max="7173" width="9.59765625" style="91" customWidth="1"/>
    <col min="7174" max="7174" width="5.59765625" style="91" customWidth="1"/>
    <col min="7175" max="7175" width="18.59765625" style="91" customWidth="1"/>
    <col min="7176" max="7178" width="9.59765625" style="91" customWidth="1"/>
    <col min="7179" max="7188" width="8.59765625" style="91" customWidth="1"/>
    <col min="7189" max="7424" width="9" style="91"/>
    <col min="7425" max="7425" width="5.59765625" style="91" customWidth="1"/>
    <col min="7426" max="7426" width="18.59765625" style="91" customWidth="1"/>
    <col min="7427" max="7429" width="9.59765625" style="91" customWidth="1"/>
    <col min="7430" max="7430" width="5.59765625" style="91" customWidth="1"/>
    <col min="7431" max="7431" width="18.59765625" style="91" customWidth="1"/>
    <col min="7432" max="7434" width="9.59765625" style="91" customWidth="1"/>
    <col min="7435" max="7444" width="8.59765625" style="91" customWidth="1"/>
    <col min="7445" max="7680" width="9" style="91"/>
    <col min="7681" max="7681" width="5.59765625" style="91" customWidth="1"/>
    <col min="7682" max="7682" width="18.59765625" style="91" customWidth="1"/>
    <col min="7683" max="7685" width="9.59765625" style="91" customWidth="1"/>
    <col min="7686" max="7686" width="5.59765625" style="91" customWidth="1"/>
    <col min="7687" max="7687" width="18.59765625" style="91" customWidth="1"/>
    <col min="7688" max="7690" width="9.59765625" style="91" customWidth="1"/>
    <col min="7691" max="7700" width="8.59765625" style="91" customWidth="1"/>
    <col min="7701" max="7936" width="9" style="91"/>
    <col min="7937" max="7937" width="5.59765625" style="91" customWidth="1"/>
    <col min="7938" max="7938" width="18.59765625" style="91" customWidth="1"/>
    <col min="7939" max="7941" width="9.59765625" style="91" customWidth="1"/>
    <col min="7942" max="7942" width="5.59765625" style="91" customWidth="1"/>
    <col min="7943" max="7943" width="18.59765625" style="91" customWidth="1"/>
    <col min="7944" max="7946" width="9.59765625" style="91" customWidth="1"/>
    <col min="7947" max="7956" width="8.59765625" style="91" customWidth="1"/>
    <col min="7957" max="8192" width="9" style="91"/>
    <col min="8193" max="8193" width="5.59765625" style="91" customWidth="1"/>
    <col min="8194" max="8194" width="18.59765625" style="91" customWidth="1"/>
    <col min="8195" max="8197" width="9.59765625" style="91" customWidth="1"/>
    <col min="8198" max="8198" width="5.59765625" style="91" customWidth="1"/>
    <col min="8199" max="8199" width="18.59765625" style="91" customWidth="1"/>
    <col min="8200" max="8202" width="9.59765625" style="91" customWidth="1"/>
    <col min="8203" max="8212" width="8.59765625" style="91" customWidth="1"/>
    <col min="8213" max="8448" width="9" style="91"/>
    <col min="8449" max="8449" width="5.59765625" style="91" customWidth="1"/>
    <col min="8450" max="8450" width="18.59765625" style="91" customWidth="1"/>
    <col min="8451" max="8453" width="9.59765625" style="91" customWidth="1"/>
    <col min="8454" max="8454" width="5.59765625" style="91" customWidth="1"/>
    <col min="8455" max="8455" width="18.59765625" style="91" customWidth="1"/>
    <col min="8456" max="8458" width="9.59765625" style="91" customWidth="1"/>
    <col min="8459" max="8468" width="8.59765625" style="91" customWidth="1"/>
    <col min="8469" max="8704" width="9" style="91"/>
    <col min="8705" max="8705" width="5.59765625" style="91" customWidth="1"/>
    <col min="8706" max="8706" width="18.59765625" style="91" customWidth="1"/>
    <col min="8707" max="8709" width="9.59765625" style="91" customWidth="1"/>
    <col min="8710" max="8710" width="5.59765625" style="91" customWidth="1"/>
    <col min="8711" max="8711" width="18.59765625" style="91" customWidth="1"/>
    <col min="8712" max="8714" width="9.59765625" style="91" customWidth="1"/>
    <col min="8715" max="8724" width="8.59765625" style="91" customWidth="1"/>
    <col min="8725" max="8960" width="9" style="91"/>
    <col min="8961" max="8961" width="5.59765625" style="91" customWidth="1"/>
    <col min="8962" max="8962" width="18.59765625" style="91" customWidth="1"/>
    <col min="8963" max="8965" width="9.59765625" style="91" customWidth="1"/>
    <col min="8966" max="8966" width="5.59765625" style="91" customWidth="1"/>
    <col min="8967" max="8967" width="18.59765625" style="91" customWidth="1"/>
    <col min="8968" max="8970" width="9.59765625" style="91" customWidth="1"/>
    <col min="8971" max="8980" width="8.59765625" style="91" customWidth="1"/>
    <col min="8981" max="9216" width="9" style="91"/>
    <col min="9217" max="9217" width="5.59765625" style="91" customWidth="1"/>
    <col min="9218" max="9218" width="18.59765625" style="91" customWidth="1"/>
    <col min="9219" max="9221" width="9.59765625" style="91" customWidth="1"/>
    <col min="9222" max="9222" width="5.59765625" style="91" customWidth="1"/>
    <col min="9223" max="9223" width="18.59765625" style="91" customWidth="1"/>
    <col min="9224" max="9226" width="9.59765625" style="91" customWidth="1"/>
    <col min="9227" max="9236" width="8.59765625" style="91" customWidth="1"/>
    <col min="9237" max="9472" width="9" style="91"/>
    <col min="9473" max="9473" width="5.59765625" style="91" customWidth="1"/>
    <col min="9474" max="9474" width="18.59765625" style="91" customWidth="1"/>
    <col min="9475" max="9477" width="9.59765625" style="91" customWidth="1"/>
    <col min="9478" max="9478" width="5.59765625" style="91" customWidth="1"/>
    <col min="9479" max="9479" width="18.59765625" style="91" customWidth="1"/>
    <col min="9480" max="9482" width="9.59765625" style="91" customWidth="1"/>
    <col min="9483" max="9492" width="8.59765625" style="91" customWidth="1"/>
    <col min="9493" max="9728" width="9" style="91"/>
    <col min="9729" max="9729" width="5.59765625" style="91" customWidth="1"/>
    <col min="9730" max="9730" width="18.59765625" style="91" customWidth="1"/>
    <col min="9731" max="9733" width="9.59765625" style="91" customWidth="1"/>
    <col min="9734" max="9734" width="5.59765625" style="91" customWidth="1"/>
    <col min="9735" max="9735" width="18.59765625" style="91" customWidth="1"/>
    <col min="9736" max="9738" width="9.59765625" style="91" customWidth="1"/>
    <col min="9739" max="9748" width="8.59765625" style="91" customWidth="1"/>
    <col min="9749" max="9984" width="9" style="91"/>
    <col min="9985" max="9985" width="5.59765625" style="91" customWidth="1"/>
    <col min="9986" max="9986" width="18.59765625" style="91" customWidth="1"/>
    <col min="9987" max="9989" width="9.59765625" style="91" customWidth="1"/>
    <col min="9990" max="9990" width="5.59765625" style="91" customWidth="1"/>
    <col min="9991" max="9991" width="18.59765625" style="91" customWidth="1"/>
    <col min="9992" max="9994" width="9.59765625" style="91" customWidth="1"/>
    <col min="9995" max="10004" width="8.59765625" style="91" customWidth="1"/>
    <col min="10005" max="10240" width="9" style="91"/>
    <col min="10241" max="10241" width="5.59765625" style="91" customWidth="1"/>
    <col min="10242" max="10242" width="18.59765625" style="91" customWidth="1"/>
    <col min="10243" max="10245" width="9.59765625" style="91" customWidth="1"/>
    <col min="10246" max="10246" width="5.59765625" style="91" customWidth="1"/>
    <col min="10247" max="10247" width="18.59765625" style="91" customWidth="1"/>
    <col min="10248" max="10250" width="9.59765625" style="91" customWidth="1"/>
    <col min="10251" max="10260" width="8.59765625" style="91" customWidth="1"/>
    <col min="10261" max="10496" width="9" style="91"/>
    <col min="10497" max="10497" width="5.59765625" style="91" customWidth="1"/>
    <col min="10498" max="10498" width="18.59765625" style="91" customWidth="1"/>
    <col min="10499" max="10501" width="9.59765625" style="91" customWidth="1"/>
    <col min="10502" max="10502" width="5.59765625" style="91" customWidth="1"/>
    <col min="10503" max="10503" width="18.59765625" style="91" customWidth="1"/>
    <col min="10504" max="10506" width="9.59765625" style="91" customWidth="1"/>
    <col min="10507" max="10516" width="8.59765625" style="91" customWidth="1"/>
    <col min="10517" max="10752" width="9" style="91"/>
    <col min="10753" max="10753" width="5.59765625" style="91" customWidth="1"/>
    <col min="10754" max="10754" width="18.59765625" style="91" customWidth="1"/>
    <col min="10755" max="10757" width="9.59765625" style="91" customWidth="1"/>
    <col min="10758" max="10758" width="5.59765625" style="91" customWidth="1"/>
    <col min="10759" max="10759" width="18.59765625" style="91" customWidth="1"/>
    <col min="10760" max="10762" width="9.59765625" style="91" customWidth="1"/>
    <col min="10763" max="10772" width="8.59765625" style="91" customWidth="1"/>
    <col min="10773" max="11008" width="9" style="91"/>
    <col min="11009" max="11009" width="5.59765625" style="91" customWidth="1"/>
    <col min="11010" max="11010" width="18.59765625" style="91" customWidth="1"/>
    <col min="11011" max="11013" width="9.59765625" style="91" customWidth="1"/>
    <col min="11014" max="11014" width="5.59765625" style="91" customWidth="1"/>
    <col min="11015" max="11015" width="18.59765625" style="91" customWidth="1"/>
    <col min="11016" max="11018" width="9.59765625" style="91" customWidth="1"/>
    <col min="11019" max="11028" width="8.59765625" style="91" customWidth="1"/>
    <col min="11029" max="11264" width="9" style="91"/>
    <col min="11265" max="11265" width="5.59765625" style="91" customWidth="1"/>
    <col min="11266" max="11266" width="18.59765625" style="91" customWidth="1"/>
    <col min="11267" max="11269" width="9.59765625" style="91" customWidth="1"/>
    <col min="11270" max="11270" width="5.59765625" style="91" customWidth="1"/>
    <col min="11271" max="11271" width="18.59765625" style="91" customWidth="1"/>
    <col min="11272" max="11274" width="9.59765625" style="91" customWidth="1"/>
    <col min="11275" max="11284" width="8.59765625" style="91" customWidth="1"/>
    <col min="11285" max="11520" width="9" style="91"/>
    <col min="11521" max="11521" width="5.59765625" style="91" customWidth="1"/>
    <col min="11522" max="11522" width="18.59765625" style="91" customWidth="1"/>
    <col min="11523" max="11525" width="9.59765625" style="91" customWidth="1"/>
    <col min="11526" max="11526" width="5.59765625" style="91" customWidth="1"/>
    <col min="11527" max="11527" width="18.59765625" style="91" customWidth="1"/>
    <col min="11528" max="11530" width="9.59765625" style="91" customWidth="1"/>
    <col min="11531" max="11540" width="8.59765625" style="91" customWidth="1"/>
    <col min="11541" max="11776" width="9" style="91"/>
    <col min="11777" max="11777" width="5.59765625" style="91" customWidth="1"/>
    <col min="11778" max="11778" width="18.59765625" style="91" customWidth="1"/>
    <col min="11779" max="11781" width="9.59765625" style="91" customWidth="1"/>
    <col min="11782" max="11782" width="5.59765625" style="91" customWidth="1"/>
    <col min="11783" max="11783" width="18.59765625" style="91" customWidth="1"/>
    <col min="11784" max="11786" width="9.59765625" style="91" customWidth="1"/>
    <col min="11787" max="11796" width="8.59765625" style="91" customWidth="1"/>
    <col min="11797" max="12032" width="9" style="91"/>
    <col min="12033" max="12033" width="5.59765625" style="91" customWidth="1"/>
    <col min="12034" max="12034" width="18.59765625" style="91" customWidth="1"/>
    <col min="12035" max="12037" width="9.59765625" style="91" customWidth="1"/>
    <col min="12038" max="12038" width="5.59765625" style="91" customWidth="1"/>
    <col min="12039" max="12039" width="18.59765625" style="91" customWidth="1"/>
    <col min="12040" max="12042" width="9.59765625" style="91" customWidth="1"/>
    <col min="12043" max="12052" width="8.59765625" style="91" customWidth="1"/>
    <col min="12053" max="12288" width="9" style="91"/>
    <col min="12289" max="12289" width="5.59765625" style="91" customWidth="1"/>
    <col min="12290" max="12290" width="18.59765625" style="91" customWidth="1"/>
    <col min="12291" max="12293" width="9.59765625" style="91" customWidth="1"/>
    <col min="12294" max="12294" width="5.59765625" style="91" customWidth="1"/>
    <col min="12295" max="12295" width="18.59765625" style="91" customWidth="1"/>
    <col min="12296" max="12298" width="9.59765625" style="91" customWidth="1"/>
    <col min="12299" max="12308" width="8.59765625" style="91" customWidth="1"/>
    <col min="12309" max="12544" width="9" style="91"/>
    <col min="12545" max="12545" width="5.59765625" style="91" customWidth="1"/>
    <col min="12546" max="12546" width="18.59765625" style="91" customWidth="1"/>
    <col min="12547" max="12549" width="9.59765625" style="91" customWidth="1"/>
    <col min="12550" max="12550" width="5.59765625" style="91" customWidth="1"/>
    <col min="12551" max="12551" width="18.59765625" style="91" customWidth="1"/>
    <col min="12552" max="12554" width="9.59765625" style="91" customWidth="1"/>
    <col min="12555" max="12564" width="8.59765625" style="91" customWidth="1"/>
    <col min="12565" max="12800" width="9" style="91"/>
    <col min="12801" max="12801" width="5.59765625" style="91" customWidth="1"/>
    <col min="12802" max="12802" width="18.59765625" style="91" customWidth="1"/>
    <col min="12803" max="12805" width="9.59765625" style="91" customWidth="1"/>
    <col min="12806" max="12806" width="5.59765625" style="91" customWidth="1"/>
    <col min="12807" max="12807" width="18.59765625" style="91" customWidth="1"/>
    <col min="12808" max="12810" width="9.59765625" style="91" customWidth="1"/>
    <col min="12811" max="12820" width="8.59765625" style="91" customWidth="1"/>
    <col min="12821" max="13056" width="9" style="91"/>
    <col min="13057" max="13057" width="5.59765625" style="91" customWidth="1"/>
    <col min="13058" max="13058" width="18.59765625" style="91" customWidth="1"/>
    <col min="13059" max="13061" width="9.59765625" style="91" customWidth="1"/>
    <col min="13062" max="13062" width="5.59765625" style="91" customWidth="1"/>
    <col min="13063" max="13063" width="18.59765625" style="91" customWidth="1"/>
    <col min="13064" max="13066" width="9.59765625" style="91" customWidth="1"/>
    <col min="13067" max="13076" width="8.59765625" style="91" customWidth="1"/>
    <col min="13077" max="13312" width="9" style="91"/>
    <col min="13313" max="13313" width="5.59765625" style="91" customWidth="1"/>
    <col min="13314" max="13314" width="18.59765625" style="91" customWidth="1"/>
    <col min="13315" max="13317" width="9.59765625" style="91" customWidth="1"/>
    <col min="13318" max="13318" width="5.59765625" style="91" customWidth="1"/>
    <col min="13319" max="13319" width="18.59765625" style="91" customWidth="1"/>
    <col min="13320" max="13322" width="9.59765625" style="91" customWidth="1"/>
    <col min="13323" max="13332" width="8.59765625" style="91" customWidth="1"/>
    <col min="13333" max="13568" width="9" style="91"/>
    <col min="13569" max="13569" width="5.59765625" style="91" customWidth="1"/>
    <col min="13570" max="13570" width="18.59765625" style="91" customWidth="1"/>
    <col min="13571" max="13573" width="9.59765625" style="91" customWidth="1"/>
    <col min="13574" max="13574" width="5.59765625" style="91" customWidth="1"/>
    <col min="13575" max="13575" width="18.59765625" style="91" customWidth="1"/>
    <col min="13576" max="13578" width="9.59765625" style="91" customWidth="1"/>
    <col min="13579" max="13588" width="8.59765625" style="91" customWidth="1"/>
    <col min="13589" max="13824" width="9" style="91"/>
    <col min="13825" max="13825" width="5.59765625" style="91" customWidth="1"/>
    <col min="13826" max="13826" width="18.59765625" style="91" customWidth="1"/>
    <col min="13827" max="13829" width="9.59765625" style="91" customWidth="1"/>
    <col min="13830" max="13830" width="5.59765625" style="91" customWidth="1"/>
    <col min="13831" max="13831" width="18.59765625" style="91" customWidth="1"/>
    <col min="13832" max="13834" width="9.59765625" style="91" customWidth="1"/>
    <col min="13835" max="13844" width="8.59765625" style="91" customWidth="1"/>
    <col min="13845" max="14080" width="9" style="91"/>
    <col min="14081" max="14081" width="5.59765625" style="91" customWidth="1"/>
    <col min="14082" max="14082" width="18.59765625" style="91" customWidth="1"/>
    <col min="14083" max="14085" width="9.59765625" style="91" customWidth="1"/>
    <col min="14086" max="14086" width="5.59765625" style="91" customWidth="1"/>
    <col min="14087" max="14087" width="18.59765625" style="91" customWidth="1"/>
    <col min="14088" max="14090" width="9.59765625" style="91" customWidth="1"/>
    <col min="14091" max="14100" width="8.59765625" style="91" customWidth="1"/>
    <col min="14101" max="14336" width="9" style="91"/>
    <col min="14337" max="14337" width="5.59765625" style="91" customWidth="1"/>
    <col min="14338" max="14338" width="18.59765625" style="91" customWidth="1"/>
    <col min="14339" max="14341" width="9.59765625" style="91" customWidth="1"/>
    <col min="14342" max="14342" width="5.59765625" style="91" customWidth="1"/>
    <col min="14343" max="14343" width="18.59765625" style="91" customWidth="1"/>
    <col min="14344" max="14346" width="9.59765625" style="91" customWidth="1"/>
    <col min="14347" max="14356" width="8.59765625" style="91" customWidth="1"/>
    <col min="14357" max="14592" width="9" style="91"/>
    <col min="14593" max="14593" width="5.59765625" style="91" customWidth="1"/>
    <col min="14594" max="14594" width="18.59765625" style="91" customWidth="1"/>
    <col min="14595" max="14597" width="9.59765625" style="91" customWidth="1"/>
    <col min="14598" max="14598" width="5.59765625" style="91" customWidth="1"/>
    <col min="14599" max="14599" width="18.59765625" style="91" customWidth="1"/>
    <col min="14600" max="14602" width="9.59765625" style="91" customWidth="1"/>
    <col min="14603" max="14612" width="8.59765625" style="91" customWidth="1"/>
    <col min="14613" max="14848" width="9" style="91"/>
    <col min="14849" max="14849" width="5.59765625" style="91" customWidth="1"/>
    <col min="14850" max="14850" width="18.59765625" style="91" customWidth="1"/>
    <col min="14851" max="14853" width="9.59765625" style="91" customWidth="1"/>
    <col min="14854" max="14854" width="5.59765625" style="91" customWidth="1"/>
    <col min="14855" max="14855" width="18.59765625" style="91" customWidth="1"/>
    <col min="14856" max="14858" width="9.59765625" style="91" customWidth="1"/>
    <col min="14859" max="14868" width="8.59765625" style="91" customWidth="1"/>
    <col min="14869" max="15104" width="9" style="91"/>
    <col min="15105" max="15105" width="5.59765625" style="91" customWidth="1"/>
    <col min="15106" max="15106" width="18.59765625" style="91" customWidth="1"/>
    <col min="15107" max="15109" width="9.59765625" style="91" customWidth="1"/>
    <col min="15110" max="15110" width="5.59765625" style="91" customWidth="1"/>
    <col min="15111" max="15111" width="18.59765625" style="91" customWidth="1"/>
    <col min="15112" max="15114" width="9.59765625" style="91" customWidth="1"/>
    <col min="15115" max="15124" width="8.59765625" style="91" customWidth="1"/>
    <col min="15125" max="15360" width="9" style="91"/>
    <col min="15361" max="15361" width="5.59765625" style="91" customWidth="1"/>
    <col min="15362" max="15362" width="18.59765625" style="91" customWidth="1"/>
    <col min="15363" max="15365" width="9.59765625" style="91" customWidth="1"/>
    <col min="15366" max="15366" width="5.59765625" style="91" customWidth="1"/>
    <col min="15367" max="15367" width="18.59765625" style="91" customWidth="1"/>
    <col min="15368" max="15370" width="9.59765625" style="91" customWidth="1"/>
    <col min="15371" max="15380" width="8.59765625" style="91" customWidth="1"/>
    <col min="15381" max="15616" width="9" style="91"/>
    <col min="15617" max="15617" width="5.59765625" style="91" customWidth="1"/>
    <col min="15618" max="15618" width="18.59765625" style="91" customWidth="1"/>
    <col min="15619" max="15621" width="9.59765625" style="91" customWidth="1"/>
    <col min="15622" max="15622" width="5.59765625" style="91" customWidth="1"/>
    <col min="15623" max="15623" width="18.59765625" style="91" customWidth="1"/>
    <col min="15624" max="15626" width="9.59765625" style="91" customWidth="1"/>
    <col min="15627" max="15636" width="8.59765625" style="91" customWidth="1"/>
    <col min="15637" max="15872" width="9" style="91"/>
    <col min="15873" max="15873" width="5.59765625" style="91" customWidth="1"/>
    <col min="15874" max="15874" width="18.59765625" style="91" customWidth="1"/>
    <col min="15875" max="15877" width="9.59765625" style="91" customWidth="1"/>
    <col min="15878" max="15878" width="5.59765625" style="91" customWidth="1"/>
    <col min="15879" max="15879" width="18.59765625" style="91" customWidth="1"/>
    <col min="15880" max="15882" width="9.59765625" style="91" customWidth="1"/>
    <col min="15883" max="15892" width="8.59765625" style="91" customWidth="1"/>
    <col min="15893" max="16128" width="9" style="91"/>
    <col min="16129" max="16129" width="5.59765625" style="91" customWidth="1"/>
    <col min="16130" max="16130" width="18.59765625" style="91" customWidth="1"/>
    <col min="16131" max="16133" width="9.59765625" style="91" customWidth="1"/>
    <col min="16134" max="16134" width="5.59765625" style="91" customWidth="1"/>
    <col min="16135" max="16135" width="18.59765625" style="91" customWidth="1"/>
    <col min="16136" max="16138" width="9.59765625" style="91" customWidth="1"/>
    <col min="16139" max="16148" width="8.59765625" style="91" customWidth="1"/>
    <col min="16149" max="16384" width="9" style="91"/>
  </cols>
  <sheetData>
    <row r="1" spans="1:14" ht="20.100000000000001" customHeight="1" x14ac:dyDescent="0.2">
      <c r="A1" s="263" t="s">
        <v>1315</v>
      </c>
    </row>
    <row r="2" spans="1:14" ht="13.5" customHeight="1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123"/>
    </row>
    <row r="3" spans="1:14" ht="13.5" customHeight="1" thickTop="1" x14ac:dyDescent="0.2">
      <c r="A3" s="389" t="s">
        <v>1185</v>
      </c>
      <c r="B3" s="390"/>
      <c r="C3" s="393" t="s">
        <v>1054</v>
      </c>
      <c r="D3" s="384" t="s">
        <v>1186</v>
      </c>
      <c r="E3" s="384" t="s">
        <v>1060</v>
      </c>
      <c r="F3" s="394" t="s">
        <v>1185</v>
      </c>
      <c r="G3" s="395"/>
      <c r="H3" s="393" t="s">
        <v>1054</v>
      </c>
      <c r="I3" s="384" t="s">
        <v>1186</v>
      </c>
      <c r="J3" s="321" t="s">
        <v>1060</v>
      </c>
    </row>
    <row r="4" spans="1:14" ht="13.5" customHeight="1" x14ac:dyDescent="0.2">
      <c r="A4" s="391"/>
      <c r="B4" s="392"/>
      <c r="C4" s="323"/>
      <c r="D4" s="326"/>
      <c r="E4" s="326"/>
      <c r="F4" s="396"/>
      <c r="G4" s="392"/>
      <c r="H4" s="323"/>
      <c r="I4" s="326"/>
      <c r="J4" s="329"/>
    </row>
    <row r="5" spans="1:14" ht="13.5" customHeight="1" x14ac:dyDescent="0.2">
      <c r="A5" s="385" t="s">
        <v>1187</v>
      </c>
      <c r="B5" s="386"/>
      <c r="C5" s="231">
        <v>31032</v>
      </c>
      <c r="D5" s="231">
        <v>28140</v>
      </c>
      <c r="E5" s="231">
        <v>2892</v>
      </c>
      <c r="F5" s="387" t="s">
        <v>1188</v>
      </c>
      <c r="G5" s="388"/>
      <c r="H5" s="243">
        <v>7687</v>
      </c>
      <c r="I5" s="231">
        <v>6344</v>
      </c>
      <c r="J5" s="231">
        <v>1343</v>
      </c>
      <c r="K5" s="244"/>
      <c r="L5" s="101"/>
      <c r="M5" s="101"/>
      <c r="N5" s="101"/>
    </row>
    <row r="6" spans="1:14" ht="13.5" customHeight="1" x14ac:dyDescent="0.2">
      <c r="A6" s="380"/>
      <c r="B6" s="380"/>
      <c r="C6" s="231"/>
      <c r="D6" s="231"/>
      <c r="E6" s="231"/>
      <c r="F6" s="381" t="s">
        <v>1189</v>
      </c>
      <c r="G6" s="382"/>
      <c r="H6" s="245">
        <v>71</v>
      </c>
      <c r="I6" s="231">
        <v>43</v>
      </c>
      <c r="J6" s="231">
        <v>28</v>
      </c>
      <c r="K6" s="93"/>
      <c r="L6" s="231"/>
      <c r="M6" s="231"/>
      <c r="N6" s="231"/>
    </row>
    <row r="7" spans="1:14" ht="13.5" customHeight="1" x14ac:dyDescent="0.2">
      <c r="A7" s="383" t="s">
        <v>1190</v>
      </c>
      <c r="B7" s="382"/>
      <c r="C7" s="219">
        <v>23345</v>
      </c>
      <c r="D7" s="219">
        <v>21796</v>
      </c>
      <c r="E7" s="219">
        <v>1549</v>
      </c>
      <c r="F7" s="381" t="s">
        <v>1191</v>
      </c>
      <c r="G7" s="382"/>
      <c r="H7" s="245">
        <v>18</v>
      </c>
      <c r="I7" s="231">
        <v>13</v>
      </c>
      <c r="J7" s="231">
        <v>5</v>
      </c>
    </row>
    <row r="8" spans="1:14" ht="13.5" customHeight="1" x14ac:dyDescent="0.2">
      <c r="B8" s="246" t="s">
        <v>1192</v>
      </c>
      <c r="C8" s="219">
        <v>6019</v>
      </c>
      <c r="D8" s="219">
        <v>5284</v>
      </c>
      <c r="E8" s="219">
        <v>735</v>
      </c>
      <c r="F8" s="381" t="s">
        <v>1193</v>
      </c>
      <c r="G8" s="382"/>
      <c r="H8" s="245">
        <v>6555</v>
      </c>
      <c r="I8" s="231">
        <v>5426</v>
      </c>
      <c r="J8" s="231">
        <v>1129</v>
      </c>
    </row>
    <row r="9" spans="1:14" ht="13.5" customHeight="1" x14ac:dyDescent="0.2">
      <c r="B9" s="246" t="s">
        <v>1194</v>
      </c>
      <c r="C9" s="231">
        <v>25</v>
      </c>
      <c r="D9" s="219">
        <v>25</v>
      </c>
      <c r="E9" s="219" t="s">
        <v>108</v>
      </c>
      <c r="F9" s="247"/>
      <c r="G9" s="246" t="s">
        <v>1195</v>
      </c>
      <c r="H9" s="245">
        <v>4338</v>
      </c>
      <c r="I9" s="231">
        <v>3527</v>
      </c>
      <c r="J9" s="231">
        <v>811</v>
      </c>
    </row>
    <row r="10" spans="1:14" ht="13.5" customHeight="1" x14ac:dyDescent="0.2">
      <c r="B10" s="246" t="s">
        <v>1196</v>
      </c>
      <c r="C10" s="231">
        <v>36</v>
      </c>
      <c r="D10" s="219">
        <v>35</v>
      </c>
      <c r="E10" s="219">
        <v>1</v>
      </c>
      <c r="F10" s="247"/>
      <c r="G10" s="246" t="s">
        <v>1197</v>
      </c>
      <c r="H10" s="245">
        <v>548</v>
      </c>
      <c r="I10" s="231">
        <v>531</v>
      </c>
      <c r="J10" s="231">
        <v>17</v>
      </c>
    </row>
    <row r="11" spans="1:14" ht="13.5" customHeight="1" x14ac:dyDescent="0.2">
      <c r="B11" s="246" t="s">
        <v>1198</v>
      </c>
      <c r="C11" s="231">
        <v>154</v>
      </c>
      <c r="D11" s="219">
        <v>108</v>
      </c>
      <c r="E11" s="219">
        <v>46</v>
      </c>
      <c r="F11" s="247"/>
      <c r="G11" s="246" t="s">
        <v>1199</v>
      </c>
      <c r="H11" s="245">
        <v>275</v>
      </c>
      <c r="I11" s="231">
        <v>256</v>
      </c>
      <c r="J11" s="231">
        <v>19</v>
      </c>
    </row>
    <row r="12" spans="1:14" ht="13.5" customHeight="1" x14ac:dyDescent="0.2">
      <c r="B12" s="246" t="s">
        <v>1200</v>
      </c>
      <c r="C12" s="231">
        <v>9</v>
      </c>
      <c r="D12" s="219">
        <v>8</v>
      </c>
      <c r="E12" s="219">
        <v>1</v>
      </c>
      <c r="F12" s="247"/>
      <c r="G12" s="246" t="s">
        <v>1201</v>
      </c>
      <c r="H12" s="245">
        <v>141</v>
      </c>
      <c r="I12" s="231">
        <v>79</v>
      </c>
      <c r="J12" s="231">
        <v>62</v>
      </c>
    </row>
    <row r="13" spans="1:14" ht="13.5" customHeight="1" x14ac:dyDescent="0.2">
      <c r="B13" s="246" t="s">
        <v>1202</v>
      </c>
      <c r="C13" s="231">
        <v>17</v>
      </c>
      <c r="D13" s="219">
        <v>17</v>
      </c>
      <c r="E13" s="219" t="s">
        <v>108</v>
      </c>
      <c r="F13" s="247"/>
      <c r="G13" s="246" t="s">
        <v>1203</v>
      </c>
      <c r="H13" s="245">
        <v>132</v>
      </c>
      <c r="I13" s="231">
        <v>123</v>
      </c>
      <c r="J13" s="231">
        <v>9</v>
      </c>
    </row>
    <row r="14" spans="1:14" ht="13.5" customHeight="1" x14ac:dyDescent="0.2">
      <c r="B14" s="246" t="s">
        <v>1204</v>
      </c>
      <c r="C14" s="231">
        <v>18</v>
      </c>
      <c r="D14" s="219">
        <v>14</v>
      </c>
      <c r="E14" s="219">
        <v>4</v>
      </c>
      <c r="F14" s="247"/>
      <c r="G14" s="246" t="s">
        <v>1205</v>
      </c>
      <c r="H14" s="245">
        <v>103</v>
      </c>
      <c r="I14" s="231">
        <v>100</v>
      </c>
      <c r="J14" s="231">
        <v>3</v>
      </c>
    </row>
    <row r="15" spans="1:14" ht="13.5" customHeight="1" x14ac:dyDescent="0.2">
      <c r="B15" s="246" t="s">
        <v>1206</v>
      </c>
      <c r="C15" s="231">
        <v>1057</v>
      </c>
      <c r="D15" s="219">
        <v>1028</v>
      </c>
      <c r="E15" s="219">
        <v>29</v>
      </c>
      <c r="F15" s="247"/>
      <c r="G15" s="246" t="s">
        <v>1207</v>
      </c>
      <c r="H15" s="245">
        <v>71</v>
      </c>
      <c r="I15" s="231">
        <v>26</v>
      </c>
      <c r="J15" s="231">
        <v>45</v>
      </c>
    </row>
    <row r="16" spans="1:14" ht="13.5" customHeight="1" x14ac:dyDescent="0.2">
      <c r="B16" s="246" t="s">
        <v>1208</v>
      </c>
      <c r="C16" s="231">
        <v>12</v>
      </c>
      <c r="D16" s="219">
        <v>12</v>
      </c>
      <c r="E16" s="219" t="s">
        <v>108</v>
      </c>
      <c r="F16" s="247"/>
      <c r="G16" s="246" t="s">
        <v>1209</v>
      </c>
      <c r="H16" s="245">
        <v>91</v>
      </c>
      <c r="I16" s="231">
        <v>68</v>
      </c>
      <c r="J16" s="231">
        <v>23</v>
      </c>
    </row>
    <row r="17" spans="2:13" ht="13.5" customHeight="1" x14ac:dyDescent="0.2">
      <c r="B17" s="246" t="s">
        <v>1210</v>
      </c>
      <c r="C17" s="231">
        <v>54</v>
      </c>
      <c r="D17" s="219">
        <v>49</v>
      </c>
      <c r="E17" s="219">
        <v>5</v>
      </c>
      <c r="F17" s="247"/>
      <c r="G17" s="246" t="s">
        <v>1211</v>
      </c>
      <c r="H17" s="245">
        <v>80</v>
      </c>
      <c r="I17" s="231">
        <v>75</v>
      </c>
      <c r="J17" s="248">
        <v>5</v>
      </c>
    </row>
    <row r="18" spans="2:13" ht="13.5" customHeight="1" x14ac:dyDescent="0.2">
      <c r="B18" s="246" t="s">
        <v>1212</v>
      </c>
      <c r="C18" s="231">
        <v>5</v>
      </c>
      <c r="D18" s="219">
        <v>5</v>
      </c>
      <c r="E18" s="219" t="s">
        <v>108</v>
      </c>
      <c r="F18" s="247"/>
      <c r="G18" s="246" t="s">
        <v>1213</v>
      </c>
      <c r="H18" s="245">
        <v>65</v>
      </c>
      <c r="I18" s="231">
        <v>52</v>
      </c>
      <c r="J18" s="231">
        <v>13</v>
      </c>
    </row>
    <row r="19" spans="2:13" ht="13.5" customHeight="1" x14ac:dyDescent="0.2">
      <c r="B19" s="246" t="s">
        <v>1214</v>
      </c>
      <c r="C19" s="231">
        <v>461</v>
      </c>
      <c r="D19" s="219">
        <v>428</v>
      </c>
      <c r="E19" s="219">
        <v>33</v>
      </c>
      <c r="F19" s="247"/>
      <c r="G19" s="246" t="s">
        <v>1215</v>
      </c>
      <c r="H19" s="245">
        <v>62</v>
      </c>
      <c r="I19" s="231">
        <v>28</v>
      </c>
      <c r="J19" s="231">
        <v>34</v>
      </c>
    </row>
    <row r="20" spans="2:13" ht="13.5" customHeight="1" x14ac:dyDescent="0.2">
      <c r="B20" s="246" t="s">
        <v>1216</v>
      </c>
      <c r="C20" s="231">
        <v>24</v>
      </c>
      <c r="D20" s="219">
        <v>17</v>
      </c>
      <c r="E20" s="219">
        <v>7</v>
      </c>
      <c r="F20" s="247"/>
      <c r="G20" s="246" t="s">
        <v>1217</v>
      </c>
      <c r="H20" s="245">
        <v>31</v>
      </c>
      <c r="I20" s="231">
        <v>31</v>
      </c>
      <c r="J20" s="231" t="s">
        <v>108</v>
      </c>
    </row>
    <row r="21" spans="2:13" ht="13.5" customHeight="1" x14ac:dyDescent="0.2">
      <c r="B21" s="246" t="s">
        <v>1218</v>
      </c>
      <c r="C21" s="231">
        <v>47</v>
      </c>
      <c r="D21" s="219">
        <v>46</v>
      </c>
      <c r="E21" s="219">
        <v>1</v>
      </c>
      <c r="F21" s="247"/>
      <c r="G21" s="246" t="s">
        <v>1219</v>
      </c>
      <c r="H21" s="245">
        <v>44</v>
      </c>
      <c r="I21" s="231">
        <v>34</v>
      </c>
      <c r="J21" s="231">
        <v>10</v>
      </c>
    </row>
    <row r="22" spans="2:13" ht="13.5" customHeight="1" x14ac:dyDescent="0.2">
      <c r="B22" s="246" t="s">
        <v>1220</v>
      </c>
      <c r="C22" s="231">
        <v>1476</v>
      </c>
      <c r="D22" s="219">
        <v>1395</v>
      </c>
      <c r="E22" s="219">
        <v>81</v>
      </c>
      <c r="F22" s="247"/>
      <c r="G22" s="246" t="s">
        <v>1221</v>
      </c>
      <c r="H22" s="245">
        <v>46</v>
      </c>
      <c r="I22" s="231">
        <v>45</v>
      </c>
      <c r="J22" s="231">
        <v>1</v>
      </c>
    </row>
    <row r="23" spans="2:13" ht="13.5" customHeight="1" x14ac:dyDescent="0.2">
      <c r="B23" s="246" t="s">
        <v>1222</v>
      </c>
      <c r="C23" s="231">
        <v>3</v>
      </c>
      <c r="D23" s="219">
        <v>3</v>
      </c>
      <c r="E23" s="219" t="s">
        <v>108</v>
      </c>
      <c r="F23" s="247"/>
      <c r="G23" s="246" t="s">
        <v>1223</v>
      </c>
      <c r="H23" s="245">
        <v>39</v>
      </c>
      <c r="I23" s="231">
        <v>35</v>
      </c>
      <c r="J23" s="231">
        <v>4</v>
      </c>
    </row>
    <row r="24" spans="2:13" ht="13.5" customHeight="1" x14ac:dyDescent="0.2">
      <c r="B24" s="246" t="s">
        <v>1224</v>
      </c>
      <c r="C24" s="231">
        <v>712</v>
      </c>
      <c r="D24" s="219">
        <v>615</v>
      </c>
      <c r="E24" s="219">
        <v>97</v>
      </c>
      <c r="F24" s="247"/>
      <c r="G24" s="246" t="s">
        <v>1225</v>
      </c>
      <c r="H24" s="245">
        <v>43</v>
      </c>
      <c r="I24" s="231">
        <v>43</v>
      </c>
      <c r="J24" s="231" t="s">
        <v>108</v>
      </c>
    </row>
    <row r="25" spans="2:13" ht="13.5" customHeight="1" x14ac:dyDescent="0.2">
      <c r="B25" s="246" t="s">
        <v>1226</v>
      </c>
      <c r="C25" s="231">
        <v>8</v>
      </c>
      <c r="D25" s="219">
        <v>8</v>
      </c>
      <c r="E25" s="219" t="s">
        <v>108</v>
      </c>
      <c r="F25" s="247"/>
      <c r="G25" s="246" t="s">
        <v>1227</v>
      </c>
      <c r="H25" s="245">
        <v>27</v>
      </c>
      <c r="I25" s="231">
        <v>21</v>
      </c>
      <c r="J25" s="231">
        <v>6</v>
      </c>
    </row>
    <row r="26" spans="2:13" ht="13.5" customHeight="1" x14ac:dyDescent="0.2">
      <c r="B26" s="246" t="s">
        <v>1228</v>
      </c>
      <c r="C26" s="231">
        <v>14</v>
      </c>
      <c r="D26" s="219">
        <v>12</v>
      </c>
      <c r="E26" s="219">
        <v>2</v>
      </c>
      <c r="F26" s="247"/>
      <c r="G26" s="246" t="s">
        <v>1229</v>
      </c>
      <c r="H26" s="245">
        <v>45</v>
      </c>
      <c r="I26" s="231">
        <v>45</v>
      </c>
      <c r="J26" s="231" t="s">
        <v>108</v>
      </c>
    </row>
    <row r="27" spans="2:13" ht="13.5" customHeight="1" x14ac:dyDescent="0.2">
      <c r="B27" s="246" t="s">
        <v>1230</v>
      </c>
      <c r="C27" s="231">
        <v>938</v>
      </c>
      <c r="D27" s="219">
        <v>924</v>
      </c>
      <c r="E27" s="219">
        <v>14</v>
      </c>
      <c r="F27" s="247"/>
      <c r="G27" s="246" t="s">
        <v>1231</v>
      </c>
      <c r="H27" s="245">
        <v>43</v>
      </c>
      <c r="I27" s="231">
        <v>36</v>
      </c>
      <c r="J27" s="231">
        <v>7</v>
      </c>
    </row>
    <row r="28" spans="2:13" ht="13.5" customHeight="1" x14ac:dyDescent="0.2">
      <c r="B28" s="246" t="s">
        <v>1232</v>
      </c>
      <c r="C28" s="231">
        <v>206</v>
      </c>
      <c r="D28" s="219">
        <v>198</v>
      </c>
      <c r="E28" s="219">
        <v>8</v>
      </c>
      <c r="F28" s="247"/>
      <c r="G28" s="246" t="s">
        <v>1233</v>
      </c>
      <c r="H28" s="245">
        <v>34</v>
      </c>
      <c r="I28" s="231">
        <v>34</v>
      </c>
      <c r="J28" s="231" t="s">
        <v>161</v>
      </c>
    </row>
    <row r="29" spans="2:13" ht="13.5" customHeight="1" x14ac:dyDescent="0.2">
      <c r="B29" s="246" t="s">
        <v>1234</v>
      </c>
      <c r="C29" s="231">
        <v>156</v>
      </c>
      <c r="D29" s="219">
        <v>148</v>
      </c>
      <c r="E29" s="219">
        <v>8</v>
      </c>
      <c r="F29" s="247"/>
      <c r="G29" s="246" t="s">
        <v>1235</v>
      </c>
      <c r="H29" s="245">
        <f>H8-SUM(H9:H28)</f>
        <v>297</v>
      </c>
      <c r="I29" s="231">
        <f>I8-SUM(I9:I28)</f>
        <v>237</v>
      </c>
      <c r="J29" s="231">
        <f>J8-SUM(J9:J28)</f>
        <v>60</v>
      </c>
      <c r="K29" s="134"/>
      <c r="L29" s="134"/>
      <c r="M29" s="134"/>
    </row>
    <row r="30" spans="2:13" ht="13.5" customHeight="1" x14ac:dyDescent="0.2">
      <c r="B30" s="246" t="s">
        <v>1236</v>
      </c>
      <c r="C30" s="231">
        <v>2585</v>
      </c>
      <c r="D30" s="219">
        <v>2402</v>
      </c>
      <c r="E30" s="219">
        <v>183</v>
      </c>
      <c r="F30" s="381" t="s">
        <v>1237</v>
      </c>
      <c r="G30" s="382"/>
      <c r="H30" s="245">
        <v>417</v>
      </c>
      <c r="I30" s="231">
        <v>395</v>
      </c>
      <c r="J30" s="231">
        <v>22</v>
      </c>
    </row>
    <row r="31" spans="2:13" ht="13.5" customHeight="1" x14ac:dyDescent="0.2">
      <c r="B31" s="246" t="s">
        <v>1238</v>
      </c>
      <c r="C31" s="231">
        <v>2604</v>
      </c>
      <c r="D31" s="219">
        <v>2518</v>
      </c>
      <c r="E31" s="219">
        <v>86</v>
      </c>
      <c r="F31" s="247"/>
      <c r="G31" s="246" t="s">
        <v>1239</v>
      </c>
      <c r="H31" s="245">
        <v>178</v>
      </c>
      <c r="I31" s="231">
        <v>178</v>
      </c>
      <c r="J31" s="231" t="s">
        <v>108</v>
      </c>
    </row>
    <row r="32" spans="2:13" ht="13.5" customHeight="1" x14ac:dyDescent="0.2">
      <c r="B32" s="246" t="s">
        <v>1240</v>
      </c>
      <c r="C32" s="231">
        <v>621</v>
      </c>
      <c r="D32" s="219">
        <v>621</v>
      </c>
      <c r="E32" s="219" t="s">
        <v>108</v>
      </c>
      <c r="F32" s="247"/>
      <c r="G32" s="246" t="s">
        <v>1241</v>
      </c>
      <c r="H32" s="245">
        <v>97</v>
      </c>
      <c r="I32" s="231">
        <v>96</v>
      </c>
      <c r="J32" s="231">
        <v>1</v>
      </c>
    </row>
    <row r="33" spans="1:10" ht="13.5" customHeight="1" x14ac:dyDescent="0.2">
      <c r="B33" s="246" t="s">
        <v>1242</v>
      </c>
      <c r="C33" s="231">
        <v>1331</v>
      </c>
      <c r="D33" s="219">
        <v>1331</v>
      </c>
      <c r="E33" s="219" t="s">
        <v>108</v>
      </c>
      <c r="F33" s="247"/>
      <c r="G33" s="246" t="s">
        <v>1243</v>
      </c>
      <c r="H33" s="245">
        <v>62</v>
      </c>
      <c r="I33" s="231">
        <v>61</v>
      </c>
      <c r="J33" s="231">
        <v>1</v>
      </c>
    </row>
    <row r="34" spans="1:10" ht="13.5" customHeight="1" x14ac:dyDescent="0.2">
      <c r="B34" s="246" t="s">
        <v>1244</v>
      </c>
      <c r="C34" s="231">
        <v>784</v>
      </c>
      <c r="D34" s="219">
        <v>784</v>
      </c>
      <c r="E34" s="219" t="s">
        <v>108</v>
      </c>
      <c r="F34" s="249"/>
      <c r="G34" s="246" t="s">
        <v>1235</v>
      </c>
      <c r="H34" s="245">
        <f>H30-SUM(H31:H33)</f>
        <v>80</v>
      </c>
      <c r="I34" s="231">
        <f>I30-SUM(I31:I33)</f>
        <v>60</v>
      </c>
      <c r="J34" s="231">
        <f>J30-SUM(J31:J33)</f>
        <v>20</v>
      </c>
    </row>
    <row r="35" spans="1:10" ht="13.5" customHeight="1" x14ac:dyDescent="0.2">
      <c r="B35" s="246" t="s">
        <v>1245</v>
      </c>
      <c r="C35" s="231">
        <v>1042</v>
      </c>
      <c r="D35" s="219">
        <v>1025</v>
      </c>
      <c r="E35" s="219">
        <v>17</v>
      </c>
      <c r="F35" s="381" t="s">
        <v>1246</v>
      </c>
      <c r="G35" s="382"/>
      <c r="H35" s="245">
        <v>414</v>
      </c>
      <c r="I35" s="231">
        <v>332</v>
      </c>
      <c r="J35" s="231">
        <v>82</v>
      </c>
    </row>
    <row r="36" spans="1:10" ht="13.5" customHeight="1" x14ac:dyDescent="0.2">
      <c r="B36" s="246" t="s">
        <v>1247</v>
      </c>
      <c r="C36" s="231">
        <v>729</v>
      </c>
      <c r="D36" s="219">
        <v>686</v>
      </c>
      <c r="E36" s="219">
        <v>43</v>
      </c>
      <c r="F36" s="250"/>
      <c r="G36" s="246" t="s">
        <v>1248</v>
      </c>
      <c r="H36" s="245">
        <v>136</v>
      </c>
      <c r="I36" s="231">
        <v>135</v>
      </c>
      <c r="J36" s="231">
        <v>1</v>
      </c>
    </row>
    <row r="37" spans="1:10" ht="13.5" customHeight="1" x14ac:dyDescent="0.2">
      <c r="B37" s="246" t="s">
        <v>1249</v>
      </c>
      <c r="C37" s="231">
        <v>428</v>
      </c>
      <c r="D37" s="219">
        <v>418</v>
      </c>
      <c r="E37" s="219">
        <v>10</v>
      </c>
      <c r="F37" s="251"/>
      <c r="G37" s="246" t="s">
        <v>1250</v>
      </c>
      <c r="H37" s="245">
        <v>118</v>
      </c>
      <c r="I37" s="231">
        <v>69</v>
      </c>
      <c r="J37" s="231">
        <v>49</v>
      </c>
    </row>
    <row r="38" spans="1:10" ht="13.5" customHeight="1" x14ac:dyDescent="0.2">
      <c r="B38" s="246" t="s">
        <v>1251</v>
      </c>
      <c r="C38" s="231">
        <v>1163</v>
      </c>
      <c r="D38" s="219">
        <v>1073</v>
      </c>
      <c r="E38" s="219">
        <v>90</v>
      </c>
      <c r="F38" s="247"/>
      <c r="G38" s="246" t="s">
        <v>1252</v>
      </c>
      <c r="H38" s="245">
        <v>85</v>
      </c>
      <c r="I38" s="231">
        <v>76</v>
      </c>
      <c r="J38" s="231">
        <v>9</v>
      </c>
    </row>
    <row r="39" spans="1:10" ht="13.5" customHeight="1" x14ac:dyDescent="0.2">
      <c r="B39" s="246" t="s">
        <v>1253</v>
      </c>
      <c r="C39" s="231">
        <v>176</v>
      </c>
      <c r="D39" s="219">
        <v>160</v>
      </c>
      <c r="E39" s="219">
        <v>16</v>
      </c>
      <c r="F39" s="247"/>
      <c r="G39" s="246" t="s">
        <v>1235</v>
      </c>
      <c r="H39" s="245">
        <f>H35-SUM(H36:H38)</f>
        <v>75</v>
      </c>
      <c r="I39" s="231">
        <f>I35-SUM(I36:I38)</f>
        <v>52</v>
      </c>
      <c r="J39" s="231">
        <f>J35-SUM(J36:J38)</f>
        <v>23</v>
      </c>
    </row>
    <row r="40" spans="1:10" ht="13.5" customHeight="1" x14ac:dyDescent="0.2">
      <c r="B40" s="246" t="s">
        <v>1254</v>
      </c>
      <c r="C40" s="231">
        <v>2</v>
      </c>
      <c r="D40" s="219">
        <v>1</v>
      </c>
      <c r="E40" s="219">
        <v>1</v>
      </c>
      <c r="F40" s="381" t="s">
        <v>1255</v>
      </c>
      <c r="G40" s="382"/>
      <c r="H40" s="245">
        <v>50</v>
      </c>
      <c r="I40" s="231">
        <v>21</v>
      </c>
      <c r="J40" s="231">
        <v>29</v>
      </c>
    </row>
    <row r="41" spans="1:10" ht="13.5" customHeight="1" x14ac:dyDescent="0.2">
      <c r="B41" s="246" t="s">
        <v>1256</v>
      </c>
      <c r="C41" s="231">
        <v>5</v>
      </c>
      <c r="D41" s="219">
        <v>5</v>
      </c>
      <c r="E41" s="219" t="s">
        <v>108</v>
      </c>
      <c r="F41" s="381" t="s">
        <v>1257</v>
      </c>
      <c r="G41" s="382"/>
      <c r="H41" s="245">
        <v>51</v>
      </c>
      <c r="I41" s="231">
        <v>40</v>
      </c>
      <c r="J41" s="231">
        <v>11</v>
      </c>
    </row>
    <row r="42" spans="1:10" ht="13.5" customHeight="1" x14ac:dyDescent="0.2">
      <c r="B42" s="246" t="s">
        <v>1258</v>
      </c>
      <c r="C42" s="231">
        <v>4</v>
      </c>
      <c r="D42" s="219">
        <v>4</v>
      </c>
      <c r="E42" s="219" t="s">
        <v>108</v>
      </c>
      <c r="F42" s="381" t="s">
        <v>1259</v>
      </c>
      <c r="G42" s="382"/>
      <c r="H42" s="245">
        <f>H5-H6-H7-H8-H30-H35-H40-H41</f>
        <v>111</v>
      </c>
      <c r="I42" s="231">
        <f>I5-I6-I7-I8-I30-I35-I40-I41</f>
        <v>74</v>
      </c>
      <c r="J42" s="231">
        <f>J5-J6-J7-J8-J30-J35-J40-J41</f>
        <v>37</v>
      </c>
    </row>
    <row r="43" spans="1:10" ht="13.5" customHeight="1" x14ac:dyDescent="0.2">
      <c r="B43" s="246" t="s">
        <v>1260</v>
      </c>
      <c r="C43" s="231">
        <v>1</v>
      </c>
      <c r="D43" s="219">
        <v>1</v>
      </c>
      <c r="E43" s="219" t="s">
        <v>108</v>
      </c>
      <c r="F43" s="250"/>
      <c r="G43" s="252"/>
      <c r="H43" s="245"/>
      <c r="I43" s="231"/>
      <c r="J43" s="231"/>
    </row>
    <row r="44" spans="1:10" ht="13.5" customHeight="1" x14ac:dyDescent="0.2">
      <c r="B44" s="246" t="s">
        <v>1261</v>
      </c>
      <c r="C44" s="231">
        <v>2</v>
      </c>
      <c r="D44" s="219">
        <v>2</v>
      </c>
      <c r="E44" s="219" t="s">
        <v>108</v>
      </c>
      <c r="F44" s="250"/>
      <c r="G44" s="252"/>
      <c r="H44" s="245"/>
      <c r="I44" s="231"/>
      <c r="J44" s="231"/>
    </row>
    <row r="45" spans="1:10" ht="13.5" customHeight="1" x14ac:dyDescent="0.2">
      <c r="B45" s="246" t="s">
        <v>1262</v>
      </c>
      <c r="C45" s="231" t="s">
        <v>108</v>
      </c>
      <c r="D45" s="253" t="s">
        <v>108</v>
      </c>
      <c r="E45" s="254" t="s">
        <v>108</v>
      </c>
      <c r="F45" s="381"/>
      <c r="G45" s="382"/>
      <c r="H45" s="245"/>
      <c r="I45" s="231"/>
      <c r="J45" s="231"/>
    </row>
    <row r="46" spans="1:10" ht="13.5" customHeight="1" x14ac:dyDescent="0.2">
      <c r="B46" s="246" t="s">
        <v>1263</v>
      </c>
      <c r="C46" s="231" t="s">
        <v>108</v>
      </c>
      <c r="D46" s="253" t="s">
        <v>108</v>
      </c>
      <c r="E46" s="254" t="s">
        <v>108</v>
      </c>
      <c r="F46" s="255"/>
      <c r="G46" s="252"/>
      <c r="H46" s="231"/>
      <c r="I46" s="231"/>
      <c r="J46" s="231"/>
    </row>
    <row r="47" spans="1:10" ht="13.5" customHeight="1" x14ac:dyDescent="0.2">
      <c r="B47" s="246" t="s">
        <v>1264</v>
      </c>
      <c r="C47" s="231">
        <v>1</v>
      </c>
      <c r="D47" s="253">
        <v>1</v>
      </c>
      <c r="E47" s="254" t="s">
        <v>108</v>
      </c>
      <c r="F47" s="255"/>
      <c r="G47" s="252"/>
      <c r="H47" s="231"/>
      <c r="I47" s="231"/>
      <c r="J47" s="231"/>
    </row>
    <row r="48" spans="1:10" ht="13.5" customHeight="1" x14ac:dyDescent="0.2">
      <c r="A48" s="102"/>
      <c r="B48" s="256" t="s">
        <v>1265</v>
      </c>
      <c r="C48" s="206">
        <v>2</v>
      </c>
      <c r="D48" s="257">
        <v>2</v>
      </c>
      <c r="E48" s="258" t="s">
        <v>108</v>
      </c>
      <c r="F48" s="259"/>
      <c r="G48" s="260"/>
      <c r="H48" s="206"/>
      <c r="I48" s="206"/>
      <c r="J48" s="206"/>
    </row>
    <row r="49" spans="2:10" ht="13.5" customHeight="1" x14ac:dyDescent="0.2">
      <c r="B49" s="101" t="s">
        <v>1266</v>
      </c>
      <c r="C49" s="231"/>
      <c r="D49" s="231"/>
      <c r="E49" s="143"/>
      <c r="F49" s="231"/>
      <c r="G49" s="231"/>
      <c r="H49" s="231"/>
      <c r="I49" s="231"/>
      <c r="J49" s="231" t="s">
        <v>1267</v>
      </c>
    </row>
    <row r="50" spans="2:10" ht="13.5" customHeight="1" x14ac:dyDescent="0.2">
      <c r="C50" s="231"/>
      <c r="D50" s="231"/>
      <c r="E50" s="143"/>
      <c r="F50" s="231"/>
      <c r="G50" s="231"/>
      <c r="H50" s="231"/>
      <c r="I50" s="231"/>
      <c r="J50" s="231"/>
    </row>
    <row r="51" spans="2:10" x14ac:dyDescent="0.2">
      <c r="C51" s="231"/>
      <c r="D51" s="231"/>
      <c r="E51" s="143"/>
      <c r="F51" s="231"/>
      <c r="G51" s="231"/>
      <c r="H51" s="231"/>
      <c r="I51" s="231"/>
      <c r="J51" s="231"/>
    </row>
    <row r="52" spans="2:10" x14ac:dyDescent="0.2">
      <c r="C52" s="134"/>
      <c r="D52" s="134"/>
      <c r="E52" s="143"/>
      <c r="F52" s="231"/>
      <c r="G52" s="231"/>
      <c r="H52" s="231"/>
      <c r="I52" s="231"/>
      <c r="J52" s="231"/>
    </row>
    <row r="53" spans="2:10" x14ac:dyDescent="0.2">
      <c r="B53" s="101"/>
      <c r="C53" s="134"/>
      <c r="D53" s="134"/>
      <c r="E53" s="143"/>
      <c r="F53" s="231"/>
      <c r="G53" s="231"/>
      <c r="H53" s="231"/>
      <c r="I53" s="231"/>
      <c r="J53" s="231"/>
    </row>
    <row r="54" spans="2:10" x14ac:dyDescent="0.2">
      <c r="C54" s="134"/>
      <c r="D54" s="134"/>
      <c r="E54" s="143"/>
      <c r="F54" s="231"/>
      <c r="G54" s="231"/>
      <c r="H54" s="231"/>
      <c r="I54" s="231"/>
      <c r="J54" s="231"/>
    </row>
    <row r="55" spans="2:10" x14ac:dyDescent="0.2">
      <c r="C55" s="134"/>
      <c r="D55" s="134"/>
      <c r="E55" s="143"/>
      <c r="F55" s="231"/>
      <c r="G55" s="231"/>
      <c r="H55" s="231"/>
      <c r="I55" s="231"/>
      <c r="J55" s="231"/>
    </row>
    <row r="56" spans="2:10" x14ac:dyDescent="0.2">
      <c r="C56" s="231"/>
      <c r="D56" s="134"/>
      <c r="E56" s="143"/>
      <c r="F56" s="231"/>
      <c r="G56" s="231"/>
      <c r="H56" s="231"/>
      <c r="I56" s="231"/>
      <c r="J56" s="231"/>
    </row>
    <row r="57" spans="2:10" x14ac:dyDescent="0.2">
      <c r="C57" s="134"/>
      <c r="D57" s="134"/>
      <c r="E57" s="143"/>
      <c r="F57" s="231"/>
      <c r="G57" s="231"/>
      <c r="H57" s="231"/>
      <c r="I57" s="231"/>
      <c r="J57" s="231"/>
    </row>
    <row r="58" spans="2:10" x14ac:dyDescent="0.2">
      <c r="C58" s="134"/>
      <c r="D58" s="134"/>
      <c r="E58" s="143"/>
      <c r="F58" s="231"/>
      <c r="G58" s="231"/>
      <c r="H58" s="231"/>
      <c r="I58" s="231"/>
      <c r="J58" s="231"/>
    </row>
    <row r="59" spans="2:10" x14ac:dyDescent="0.2">
      <c r="C59" s="134"/>
      <c r="D59" s="134"/>
      <c r="E59" s="143"/>
      <c r="F59" s="231"/>
      <c r="G59" s="248"/>
      <c r="H59" s="231"/>
      <c r="I59" s="231"/>
      <c r="J59" s="231"/>
    </row>
    <row r="60" spans="2:10" x14ac:dyDescent="0.2">
      <c r="C60" s="134"/>
      <c r="D60" s="134"/>
      <c r="E60" s="143"/>
      <c r="F60" s="231"/>
      <c r="G60" s="231"/>
      <c r="H60" s="231"/>
      <c r="I60" s="231"/>
      <c r="J60" s="231"/>
    </row>
    <row r="61" spans="2:10" x14ac:dyDescent="0.2">
      <c r="C61" s="134"/>
      <c r="D61" s="134"/>
      <c r="E61" s="143"/>
      <c r="F61" s="231"/>
      <c r="G61" s="231"/>
      <c r="H61" s="231"/>
      <c r="I61" s="231"/>
      <c r="J61" s="231"/>
    </row>
    <row r="62" spans="2:10" x14ac:dyDescent="0.2">
      <c r="C62" s="134"/>
      <c r="D62" s="134"/>
      <c r="E62" s="143"/>
      <c r="F62" s="231"/>
      <c r="G62" s="231"/>
      <c r="H62" s="231"/>
      <c r="I62" s="231"/>
      <c r="J62" s="231"/>
    </row>
    <row r="63" spans="2:10" x14ac:dyDescent="0.2">
      <c r="C63" s="134"/>
      <c r="D63" s="134"/>
      <c r="E63" s="143"/>
      <c r="F63" s="231"/>
      <c r="G63" s="231"/>
      <c r="H63" s="231"/>
      <c r="I63" s="231"/>
      <c r="J63" s="231"/>
    </row>
    <row r="64" spans="2:10" x14ac:dyDescent="0.2">
      <c r="C64" s="134"/>
      <c r="D64" s="134"/>
      <c r="E64" s="143"/>
      <c r="F64" s="231"/>
      <c r="G64" s="231"/>
      <c r="H64" s="231"/>
      <c r="I64" s="231"/>
      <c r="J64" s="231"/>
    </row>
    <row r="65" spans="3:10" x14ac:dyDescent="0.2">
      <c r="C65" s="134"/>
      <c r="D65" s="134"/>
      <c r="E65" s="143"/>
      <c r="F65" s="231"/>
      <c r="G65" s="231"/>
      <c r="H65" s="231"/>
      <c r="I65" s="231"/>
      <c r="J65" s="231"/>
    </row>
    <row r="66" spans="3:10" x14ac:dyDescent="0.2">
      <c r="C66" s="134"/>
      <c r="D66" s="134"/>
      <c r="E66" s="143"/>
      <c r="F66" s="231"/>
      <c r="G66" s="231"/>
      <c r="H66" s="231"/>
      <c r="I66" s="231"/>
      <c r="J66" s="231"/>
    </row>
    <row r="67" spans="3:10" x14ac:dyDescent="0.2">
      <c r="C67" s="134"/>
      <c r="D67" s="134"/>
      <c r="E67" s="143"/>
      <c r="F67" s="231"/>
      <c r="G67" s="231"/>
      <c r="H67" s="231"/>
      <c r="I67" s="231"/>
      <c r="J67" s="231"/>
    </row>
    <row r="68" spans="3:10" x14ac:dyDescent="0.2">
      <c r="C68" s="134"/>
      <c r="D68" s="134"/>
      <c r="E68" s="231"/>
      <c r="F68" s="231"/>
      <c r="G68" s="231"/>
      <c r="H68" s="231"/>
      <c r="I68" s="231"/>
      <c r="J68" s="231"/>
    </row>
    <row r="69" spans="3:10" x14ac:dyDescent="0.2">
      <c r="C69" s="134"/>
      <c r="D69" s="134"/>
      <c r="E69" s="231"/>
      <c r="F69" s="231"/>
      <c r="G69" s="231"/>
      <c r="H69" s="231"/>
      <c r="I69" s="231"/>
      <c r="J69" s="231"/>
    </row>
    <row r="70" spans="3:10" x14ac:dyDescent="0.2">
      <c r="C70" s="134"/>
      <c r="D70" s="143"/>
      <c r="E70" s="143"/>
      <c r="F70" s="231"/>
      <c r="G70" s="231"/>
      <c r="H70" s="231"/>
      <c r="I70" s="231"/>
      <c r="J70" s="231"/>
    </row>
    <row r="71" spans="3:10" x14ac:dyDescent="0.2">
      <c r="C71" s="134"/>
      <c r="D71" s="134"/>
      <c r="E71" s="143"/>
      <c r="F71" s="231"/>
      <c r="G71" s="231"/>
      <c r="H71" s="231"/>
      <c r="I71" s="231"/>
      <c r="J71" s="231"/>
    </row>
    <row r="72" spans="3:10" x14ac:dyDescent="0.2">
      <c r="C72" s="134"/>
      <c r="D72" s="134"/>
      <c r="E72" s="143"/>
      <c r="F72" s="231"/>
      <c r="G72" s="231"/>
      <c r="H72" s="231"/>
      <c r="I72" s="231"/>
      <c r="J72" s="231"/>
    </row>
    <row r="73" spans="3:10" x14ac:dyDescent="0.2">
      <c r="C73" s="134"/>
      <c r="D73" s="134"/>
      <c r="E73" s="143"/>
      <c r="F73" s="231"/>
      <c r="G73" s="261"/>
      <c r="H73" s="231"/>
      <c r="I73" s="231"/>
      <c r="J73" s="261"/>
    </row>
    <row r="74" spans="3:10" x14ac:dyDescent="0.2">
      <c r="C74" s="134"/>
      <c r="D74" s="134"/>
      <c r="E74" s="143"/>
      <c r="F74" s="231"/>
      <c r="G74" s="231"/>
      <c r="H74" s="231"/>
      <c r="I74" s="231"/>
      <c r="J74" s="231"/>
    </row>
    <row r="75" spans="3:10" x14ac:dyDescent="0.2">
      <c r="C75" s="134"/>
      <c r="D75" s="134"/>
      <c r="E75" s="143"/>
      <c r="F75" s="231"/>
      <c r="G75" s="231"/>
      <c r="H75" s="231"/>
      <c r="I75" s="231"/>
      <c r="J75" s="231"/>
    </row>
    <row r="76" spans="3:10" x14ac:dyDescent="0.2">
      <c r="C76" s="134"/>
      <c r="D76" s="134"/>
      <c r="E76" s="143"/>
      <c r="F76" s="231"/>
      <c r="G76" s="231"/>
      <c r="H76" s="231"/>
      <c r="I76" s="231"/>
      <c r="J76" s="231"/>
    </row>
    <row r="77" spans="3:10" x14ac:dyDescent="0.2">
      <c r="C77" s="134"/>
      <c r="D77" s="134"/>
      <c r="E77" s="143"/>
      <c r="F77" s="231"/>
      <c r="G77" s="231"/>
      <c r="H77" s="231"/>
      <c r="I77" s="231"/>
      <c r="J77" s="231"/>
    </row>
    <row r="78" spans="3:10" x14ac:dyDescent="0.2">
      <c r="C78" s="134"/>
      <c r="D78" s="134"/>
      <c r="E78" s="231"/>
      <c r="F78" s="231"/>
      <c r="G78" s="231"/>
      <c r="H78" s="231"/>
      <c r="I78" s="231"/>
      <c r="J78" s="231"/>
    </row>
    <row r="79" spans="3:10" x14ac:dyDescent="0.2">
      <c r="C79" s="134"/>
      <c r="D79" s="134"/>
      <c r="E79" s="231"/>
      <c r="F79" s="231"/>
      <c r="G79" s="231"/>
      <c r="H79" s="231"/>
      <c r="I79" s="231"/>
      <c r="J79" s="231"/>
    </row>
    <row r="80" spans="3:10" x14ac:dyDescent="0.2">
      <c r="C80" s="134"/>
      <c r="D80" s="134"/>
      <c r="E80" s="143"/>
      <c r="F80" s="231"/>
      <c r="G80" s="231"/>
      <c r="H80" s="231"/>
      <c r="I80" s="231"/>
      <c r="J80" s="231"/>
    </row>
    <row r="81" spans="3:10" x14ac:dyDescent="0.2">
      <c r="C81" s="134"/>
      <c r="D81" s="134"/>
      <c r="E81" s="143"/>
      <c r="F81" s="231"/>
      <c r="G81" s="231"/>
      <c r="H81" s="231"/>
      <c r="I81" s="231"/>
      <c r="J81" s="231"/>
    </row>
    <row r="82" spans="3:10" x14ac:dyDescent="0.2">
      <c r="C82" s="134"/>
      <c r="D82" s="134"/>
      <c r="E82" s="143"/>
      <c r="F82" s="231"/>
      <c r="G82" s="231"/>
      <c r="H82" s="231"/>
      <c r="I82" s="231"/>
      <c r="J82" s="231"/>
    </row>
    <row r="83" spans="3:10" x14ac:dyDescent="0.2">
      <c r="C83" s="134"/>
      <c r="D83" s="134"/>
      <c r="E83" s="143"/>
      <c r="F83" s="231"/>
      <c r="G83" s="231"/>
      <c r="H83" s="231"/>
      <c r="I83" s="231"/>
      <c r="J83" s="231"/>
    </row>
    <row r="84" spans="3:10" x14ac:dyDescent="0.2">
      <c r="C84" s="134"/>
      <c r="D84" s="134"/>
      <c r="E84" s="231"/>
      <c r="F84" s="231"/>
      <c r="G84" s="248"/>
      <c r="H84" s="231"/>
      <c r="I84" s="231"/>
      <c r="J84" s="248"/>
    </row>
    <row r="85" spans="3:10" x14ac:dyDescent="0.2">
      <c r="C85" s="134"/>
      <c r="D85" s="134"/>
      <c r="E85" s="143"/>
      <c r="F85" s="231"/>
      <c r="G85" s="231"/>
      <c r="H85" s="231"/>
      <c r="I85" s="231"/>
      <c r="J85" s="231"/>
    </row>
    <row r="86" spans="3:10" x14ac:dyDescent="0.2">
      <c r="C86" s="134"/>
      <c r="D86" s="134"/>
      <c r="E86" s="143"/>
      <c r="F86" s="231"/>
      <c r="G86" s="231"/>
      <c r="H86" s="231"/>
      <c r="I86" s="231"/>
      <c r="J86" s="231"/>
    </row>
    <row r="87" spans="3:10" x14ac:dyDescent="0.2">
      <c r="C87" s="134"/>
      <c r="D87" s="134"/>
      <c r="E87" s="143"/>
      <c r="F87" s="231"/>
      <c r="G87" s="231"/>
      <c r="H87" s="231"/>
      <c r="I87" s="231"/>
      <c r="J87" s="231"/>
    </row>
    <row r="88" spans="3:10" x14ac:dyDescent="0.2">
      <c r="C88" s="134"/>
      <c r="D88" s="134"/>
      <c r="E88" s="143"/>
      <c r="F88" s="231"/>
      <c r="G88" s="231"/>
      <c r="H88" s="231"/>
      <c r="I88" s="231"/>
      <c r="J88" s="231"/>
    </row>
    <row r="90" spans="3:10" x14ac:dyDescent="0.2">
      <c r="G90" s="93"/>
    </row>
    <row r="91" spans="3:10" x14ac:dyDescent="0.2">
      <c r="D91" s="262"/>
    </row>
    <row r="133" ht="13.5" customHeight="1" x14ac:dyDescent="0.2"/>
    <row r="134" ht="3" customHeight="1" x14ac:dyDescent="0.2"/>
  </sheetData>
  <mergeCells count="21">
    <mergeCell ref="I3:I4"/>
    <mergeCell ref="J3:J4"/>
    <mergeCell ref="A5:B5"/>
    <mergeCell ref="F5:G5"/>
    <mergeCell ref="A6:B6"/>
    <mergeCell ref="F6:G6"/>
    <mergeCell ref="A3:B4"/>
    <mergeCell ref="C3:C4"/>
    <mergeCell ref="D3:D4"/>
    <mergeCell ref="E3:E4"/>
    <mergeCell ref="F3:G4"/>
    <mergeCell ref="H3:H4"/>
    <mergeCell ref="F41:G41"/>
    <mergeCell ref="F42:G42"/>
    <mergeCell ref="F45:G45"/>
    <mergeCell ref="A7:B7"/>
    <mergeCell ref="F7:G7"/>
    <mergeCell ref="F8:G8"/>
    <mergeCell ref="F30:G30"/>
    <mergeCell ref="F35:G35"/>
    <mergeCell ref="F40:G40"/>
  </mergeCells>
  <phoneticPr fontId="1"/>
  <pageMargins left="0.78740157480314965" right="0.78740157480314965" top="0.78740157480314965" bottom="0.78740157480314965" header="0.39370078740157483" footer="0.39370078740157483"/>
  <pageSetup paperSize="9" scale="74" orientation="portrait" r:id="rId1"/>
  <headerFooter alignWithMargins="0"/>
  <colBreaks count="1" manualBreakCount="1">
    <brk id="10" max="4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B5B1-4EA5-4DF2-BF60-A153B79E7CF2}">
  <dimension ref="A1:M137"/>
  <sheetViews>
    <sheetView view="pageBreakPreview" zoomScaleNormal="100" zoomScaleSheetLayoutView="100" workbookViewId="0">
      <pane ySplit="4" topLeftCell="A41" activePane="bottomLeft" state="frozen"/>
      <selection activeCell="A2" sqref="A2"/>
      <selection pane="bottomLeft" activeCell="A2" sqref="A2"/>
    </sheetView>
  </sheetViews>
  <sheetFormatPr defaultRowHeight="13.2" x14ac:dyDescent="0.2"/>
  <cols>
    <col min="1" max="1" width="5.59765625" style="91" customWidth="1"/>
    <col min="2" max="2" width="18.59765625" style="91" customWidth="1"/>
    <col min="3" max="5" width="9.59765625" style="91" customWidth="1"/>
    <col min="6" max="6" width="5.59765625" style="91" customWidth="1"/>
    <col min="7" max="7" width="18.59765625" style="91" customWidth="1"/>
    <col min="8" max="10" width="9.59765625" style="91" customWidth="1"/>
    <col min="11" max="20" width="8.59765625" style="91" customWidth="1"/>
    <col min="21" max="256" width="9" style="91"/>
    <col min="257" max="257" width="5.59765625" style="91" customWidth="1"/>
    <col min="258" max="258" width="18.59765625" style="91" customWidth="1"/>
    <col min="259" max="261" width="9.59765625" style="91" customWidth="1"/>
    <col min="262" max="262" width="5.59765625" style="91" customWidth="1"/>
    <col min="263" max="263" width="18.59765625" style="91" customWidth="1"/>
    <col min="264" max="266" width="9.59765625" style="91" customWidth="1"/>
    <col min="267" max="276" width="8.59765625" style="91" customWidth="1"/>
    <col min="277" max="512" width="9" style="91"/>
    <col min="513" max="513" width="5.59765625" style="91" customWidth="1"/>
    <col min="514" max="514" width="18.59765625" style="91" customWidth="1"/>
    <col min="515" max="517" width="9.59765625" style="91" customWidth="1"/>
    <col min="518" max="518" width="5.59765625" style="91" customWidth="1"/>
    <col min="519" max="519" width="18.59765625" style="91" customWidth="1"/>
    <col min="520" max="522" width="9.59765625" style="91" customWidth="1"/>
    <col min="523" max="532" width="8.59765625" style="91" customWidth="1"/>
    <col min="533" max="768" width="9" style="91"/>
    <col min="769" max="769" width="5.59765625" style="91" customWidth="1"/>
    <col min="770" max="770" width="18.59765625" style="91" customWidth="1"/>
    <col min="771" max="773" width="9.59765625" style="91" customWidth="1"/>
    <col min="774" max="774" width="5.59765625" style="91" customWidth="1"/>
    <col min="775" max="775" width="18.59765625" style="91" customWidth="1"/>
    <col min="776" max="778" width="9.59765625" style="91" customWidth="1"/>
    <col min="779" max="788" width="8.59765625" style="91" customWidth="1"/>
    <col min="789" max="1024" width="9" style="91"/>
    <col min="1025" max="1025" width="5.59765625" style="91" customWidth="1"/>
    <col min="1026" max="1026" width="18.59765625" style="91" customWidth="1"/>
    <col min="1027" max="1029" width="9.59765625" style="91" customWidth="1"/>
    <col min="1030" max="1030" width="5.59765625" style="91" customWidth="1"/>
    <col min="1031" max="1031" width="18.59765625" style="91" customWidth="1"/>
    <col min="1032" max="1034" width="9.59765625" style="91" customWidth="1"/>
    <col min="1035" max="1044" width="8.59765625" style="91" customWidth="1"/>
    <col min="1045" max="1280" width="9" style="91"/>
    <col min="1281" max="1281" width="5.59765625" style="91" customWidth="1"/>
    <col min="1282" max="1282" width="18.59765625" style="91" customWidth="1"/>
    <col min="1283" max="1285" width="9.59765625" style="91" customWidth="1"/>
    <col min="1286" max="1286" width="5.59765625" style="91" customWidth="1"/>
    <col min="1287" max="1287" width="18.59765625" style="91" customWidth="1"/>
    <col min="1288" max="1290" width="9.59765625" style="91" customWidth="1"/>
    <col min="1291" max="1300" width="8.59765625" style="91" customWidth="1"/>
    <col min="1301" max="1536" width="9" style="91"/>
    <col min="1537" max="1537" width="5.59765625" style="91" customWidth="1"/>
    <col min="1538" max="1538" width="18.59765625" style="91" customWidth="1"/>
    <col min="1539" max="1541" width="9.59765625" style="91" customWidth="1"/>
    <col min="1542" max="1542" width="5.59765625" style="91" customWidth="1"/>
    <col min="1543" max="1543" width="18.59765625" style="91" customWidth="1"/>
    <col min="1544" max="1546" width="9.59765625" style="91" customWidth="1"/>
    <col min="1547" max="1556" width="8.59765625" style="91" customWidth="1"/>
    <col min="1557" max="1792" width="9" style="91"/>
    <col min="1793" max="1793" width="5.59765625" style="91" customWidth="1"/>
    <col min="1794" max="1794" width="18.59765625" style="91" customWidth="1"/>
    <col min="1795" max="1797" width="9.59765625" style="91" customWidth="1"/>
    <col min="1798" max="1798" width="5.59765625" style="91" customWidth="1"/>
    <col min="1799" max="1799" width="18.59765625" style="91" customWidth="1"/>
    <col min="1800" max="1802" width="9.59765625" style="91" customWidth="1"/>
    <col min="1803" max="1812" width="8.59765625" style="91" customWidth="1"/>
    <col min="1813" max="2048" width="9" style="91"/>
    <col min="2049" max="2049" width="5.59765625" style="91" customWidth="1"/>
    <col min="2050" max="2050" width="18.59765625" style="91" customWidth="1"/>
    <col min="2051" max="2053" width="9.59765625" style="91" customWidth="1"/>
    <col min="2054" max="2054" width="5.59765625" style="91" customWidth="1"/>
    <col min="2055" max="2055" width="18.59765625" style="91" customWidth="1"/>
    <col min="2056" max="2058" width="9.59765625" style="91" customWidth="1"/>
    <col min="2059" max="2068" width="8.59765625" style="91" customWidth="1"/>
    <col min="2069" max="2304" width="9" style="91"/>
    <col min="2305" max="2305" width="5.59765625" style="91" customWidth="1"/>
    <col min="2306" max="2306" width="18.59765625" style="91" customWidth="1"/>
    <col min="2307" max="2309" width="9.59765625" style="91" customWidth="1"/>
    <col min="2310" max="2310" width="5.59765625" style="91" customWidth="1"/>
    <col min="2311" max="2311" width="18.59765625" style="91" customWidth="1"/>
    <col min="2312" max="2314" width="9.59765625" style="91" customWidth="1"/>
    <col min="2315" max="2324" width="8.59765625" style="91" customWidth="1"/>
    <col min="2325" max="2560" width="9" style="91"/>
    <col min="2561" max="2561" width="5.59765625" style="91" customWidth="1"/>
    <col min="2562" max="2562" width="18.59765625" style="91" customWidth="1"/>
    <col min="2563" max="2565" width="9.59765625" style="91" customWidth="1"/>
    <col min="2566" max="2566" width="5.59765625" style="91" customWidth="1"/>
    <col min="2567" max="2567" width="18.59765625" style="91" customWidth="1"/>
    <col min="2568" max="2570" width="9.59765625" style="91" customWidth="1"/>
    <col min="2571" max="2580" width="8.59765625" style="91" customWidth="1"/>
    <col min="2581" max="2816" width="9" style="91"/>
    <col min="2817" max="2817" width="5.59765625" style="91" customWidth="1"/>
    <col min="2818" max="2818" width="18.59765625" style="91" customWidth="1"/>
    <col min="2819" max="2821" width="9.59765625" style="91" customWidth="1"/>
    <col min="2822" max="2822" width="5.59765625" style="91" customWidth="1"/>
    <col min="2823" max="2823" width="18.59765625" style="91" customWidth="1"/>
    <col min="2824" max="2826" width="9.59765625" style="91" customWidth="1"/>
    <col min="2827" max="2836" width="8.59765625" style="91" customWidth="1"/>
    <col min="2837" max="3072" width="9" style="91"/>
    <col min="3073" max="3073" width="5.59765625" style="91" customWidth="1"/>
    <col min="3074" max="3074" width="18.59765625" style="91" customWidth="1"/>
    <col min="3075" max="3077" width="9.59765625" style="91" customWidth="1"/>
    <col min="3078" max="3078" width="5.59765625" style="91" customWidth="1"/>
    <col min="3079" max="3079" width="18.59765625" style="91" customWidth="1"/>
    <col min="3080" max="3082" width="9.59765625" style="91" customWidth="1"/>
    <col min="3083" max="3092" width="8.59765625" style="91" customWidth="1"/>
    <col min="3093" max="3328" width="9" style="91"/>
    <col min="3329" max="3329" width="5.59765625" style="91" customWidth="1"/>
    <col min="3330" max="3330" width="18.59765625" style="91" customWidth="1"/>
    <col min="3331" max="3333" width="9.59765625" style="91" customWidth="1"/>
    <col min="3334" max="3334" width="5.59765625" style="91" customWidth="1"/>
    <col min="3335" max="3335" width="18.59765625" style="91" customWidth="1"/>
    <col min="3336" max="3338" width="9.59765625" style="91" customWidth="1"/>
    <col min="3339" max="3348" width="8.59765625" style="91" customWidth="1"/>
    <col min="3349" max="3584" width="9" style="91"/>
    <col min="3585" max="3585" width="5.59765625" style="91" customWidth="1"/>
    <col min="3586" max="3586" width="18.59765625" style="91" customWidth="1"/>
    <col min="3587" max="3589" width="9.59765625" style="91" customWidth="1"/>
    <col min="3590" max="3590" width="5.59765625" style="91" customWidth="1"/>
    <col min="3591" max="3591" width="18.59765625" style="91" customWidth="1"/>
    <col min="3592" max="3594" width="9.59765625" style="91" customWidth="1"/>
    <col min="3595" max="3604" width="8.59765625" style="91" customWidth="1"/>
    <col min="3605" max="3840" width="9" style="91"/>
    <col min="3841" max="3841" width="5.59765625" style="91" customWidth="1"/>
    <col min="3842" max="3842" width="18.59765625" style="91" customWidth="1"/>
    <col min="3843" max="3845" width="9.59765625" style="91" customWidth="1"/>
    <col min="3846" max="3846" width="5.59765625" style="91" customWidth="1"/>
    <col min="3847" max="3847" width="18.59765625" style="91" customWidth="1"/>
    <col min="3848" max="3850" width="9.59765625" style="91" customWidth="1"/>
    <col min="3851" max="3860" width="8.59765625" style="91" customWidth="1"/>
    <col min="3861" max="4096" width="9" style="91"/>
    <col min="4097" max="4097" width="5.59765625" style="91" customWidth="1"/>
    <col min="4098" max="4098" width="18.59765625" style="91" customWidth="1"/>
    <col min="4099" max="4101" width="9.59765625" style="91" customWidth="1"/>
    <col min="4102" max="4102" width="5.59765625" style="91" customWidth="1"/>
    <col min="4103" max="4103" width="18.59765625" style="91" customWidth="1"/>
    <col min="4104" max="4106" width="9.59765625" style="91" customWidth="1"/>
    <col min="4107" max="4116" width="8.59765625" style="91" customWidth="1"/>
    <col min="4117" max="4352" width="9" style="91"/>
    <col min="4353" max="4353" width="5.59765625" style="91" customWidth="1"/>
    <col min="4354" max="4354" width="18.59765625" style="91" customWidth="1"/>
    <col min="4355" max="4357" width="9.59765625" style="91" customWidth="1"/>
    <col min="4358" max="4358" width="5.59765625" style="91" customWidth="1"/>
    <col min="4359" max="4359" width="18.59765625" style="91" customWidth="1"/>
    <col min="4360" max="4362" width="9.59765625" style="91" customWidth="1"/>
    <col min="4363" max="4372" width="8.59765625" style="91" customWidth="1"/>
    <col min="4373" max="4608" width="9" style="91"/>
    <col min="4609" max="4609" width="5.59765625" style="91" customWidth="1"/>
    <col min="4610" max="4610" width="18.59765625" style="91" customWidth="1"/>
    <col min="4611" max="4613" width="9.59765625" style="91" customWidth="1"/>
    <col min="4614" max="4614" width="5.59765625" style="91" customWidth="1"/>
    <col min="4615" max="4615" width="18.59765625" style="91" customWidth="1"/>
    <col min="4616" max="4618" width="9.59765625" style="91" customWidth="1"/>
    <col min="4619" max="4628" width="8.59765625" style="91" customWidth="1"/>
    <col min="4629" max="4864" width="9" style="91"/>
    <col min="4865" max="4865" width="5.59765625" style="91" customWidth="1"/>
    <col min="4866" max="4866" width="18.59765625" style="91" customWidth="1"/>
    <col min="4867" max="4869" width="9.59765625" style="91" customWidth="1"/>
    <col min="4870" max="4870" width="5.59765625" style="91" customWidth="1"/>
    <col min="4871" max="4871" width="18.59765625" style="91" customWidth="1"/>
    <col min="4872" max="4874" width="9.59765625" style="91" customWidth="1"/>
    <col min="4875" max="4884" width="8.59765625" style="91" customWidth="1"/>
    <col min="4885" max="5120" width="9" style="91"/>
    <col min="5121" max="5121" width="5.59765625" style="91" customWidth="1"/>
    <col min="5122" max="5122" width="18.59765625" style="91" customWidth="1"/>
    <col min="5123" max="5125" width="9.59765625" style="91" customWidth="1"/>
    <col min="5126" max="5126" width="5.59765625" style="91" customWidth="1"/>
    <col min="5127" max="5127" width="18.59765625" style="91" customWidth="1"/>
    <col min="5128" max="5130" width="9.59765625" style="91" customWidth="1"/>
    <col min="5131" max="5140" width="8.59765625" style="91" customWidth="1"/>
    <col min="5141" max="5376" width="9" style="91"/>
    <col min="5377" max="5377" width="5.59765625" style="91" customWidth="1"/>
    <col min="5378" max="5378" width="18.59765625" style="91" customWidth="1"/>
    <col min="5379" max="5381" width="9.59765625" style="91" customWidth="1"/>
    <col min="5382" max="5382" width="5.59765625" style="91" customWidth="1"/>
    <col min="5383" max="5383" width="18.59765625" style="91" customWidth="1"/>
    <col min="5384" max="5386" width="9.59765625" style="91" customWidth="1"/>
    <col min="5387" max="5396" width="8.59765625" style="91" customWidth="1"/>
    <col min="5397" max="5632" width="9" style="91"/>
    <col min="5633" max="5633" width="5.59765625" style="91" customWidth="1"/>
    <col min="5634" max="5634" width="18.59765625" style="91" customWidth="1"/>
    <col min="5635" max="5637" width="9.59765625" style="91" customWidth="1"/>
    <col min="5638" max="5638" width="5.59765625" style="91" customWidth="1"/>
    <col min="5639" max="5639" width="18.59765625" style="91" customWidth="1"/>
    <col min="5640" max="5642" width="9.59765625" style="91" customWidth="1"/>
    <col min="5643" max="5652" width="8.59765625" style="91" customWidth="1"/>
    <col min="5653" max="5888" width="9" style="91"/>
    <col min="5889" max="5889" width="5.59765625" style="91" customWidth="1"/>
    <col min="5890" max="5890" width="18.59765625" style="91" customWidth="1"/>
    <col min="5891" max="5893" width="9.59765625" style="91" customWidth="1"/>
    <col min="5894" max="5894" width="5.59765625" style="91" customWidth="1"/>
    <col min="5895" max="5895" width="18.59765625" style="91" customWidth="1"/>
    <col min="5896" max="5898" width="9.59765625" style="91" customWidth="1"/>
    <col min="5899" max="5908" width="8.59765625" style="91" customWidth="1"/>
    <col min="5909" max="6144" width="9" style="91"/>
    <col min="6145" max="6145" width="5.59765625" style="91" customWidth="1"/>
    <col min="6146" max="6146" width="18.59765625" style="91" customWidth="1"/>
    <col min="6147" max="6149" width="9.59765625" style="91" customWidth="1"/>
    <col min="6150" max="6150" width="5.59765625" style="91" customWidth="1"/>
    <col min="6151" max="6151" width="18.59765625" style="91" customWidth="1"/>
    <col min="6152" max="6154" width="9.59765625" style="91" customWidth="1"/>
    <col min="6155" max="6164" width="8.59765625" style="91" customWidth="1"/>
    <col min="6165" max="6400" width="9" style="91"/>
    <col min="6401" max="6401" width="5.59765625" style="91" customWidth="1"/>
    <col min="6402" max="6402" width="18.59765625" style="91" customWidth="1"/>
    <col min="6403" max="6405" width="9.59765625" style="91" customWidth="1"/>
    <col min="6406" max="6406" width="5.59765625" style="91" customWidth="1"/>
    <col min="6407" max="6407" width="18.59765625" style="91" customWidth="1"/>
    <col min="6408" max="6410" width="9.59765625" style="91" customWidth="1"/>
    <col min="6411" max="6420" width="8.59765625" style="91" customWidth="1"/>
    <col min="6421" max="6656" width="9" style="91"/>
    <col min="6657" max="6657" width="5.59765625" style="91" customWidth="1"/>
    <col min="6658" max="6658" width="18.59765625" style="91" customWidth="1"/>
    <col min="6659" max="6661" width="9.59765625" style="91" customWidth="1"/>
    <col min="6662" max="6662" width="5.59765625" style="91" customWidth="1"/>
    <col min="6663" max="6663" width="18.59765625" style="91" customWidth="1"/>
    <col min="6664" max="6666" width="9.59765625" style="91" customWidth="1"/>
    <col min="6667" max="6676" width="8.59765625" style="91" customWidth="1"/>
    <col min="6677" max="6912" width="9" style="91"/>
    <col min="6913" max="6913" width="5.59765625" style="91" customWidth="1"/>
    <col min="6914" max="6914" width="18.59765625" style="91" customWidth="1"/>
    <col min="6915" max="6917" width="9.59765625" style="91" customWidth="1"/>
    <col min="6918" max="6918" width="5.59765625" style="91" customWidth="1"/>
    <col min="6919" max="6919" width="18.59765625" style="91" customWidth="1"/>
    <col min="6920" max="6922" width="9.59765625" style="91" customWidth="1"/>
    <col min="6923" max="6932" width="8.59765625" style="91" customWidth="1"/>
    <col min="6933" max="7168" width="9" style="91"/>
    <col min="7169" max="7169" width="5.59765625" style="91" customWidth="1"/>
    <col min="7170" max="7170" width="18.59765625" style="91" customWidth="1"/>
    <col min="7171" max="7173" width="9.59765625" style="91" customWidth="1"/>
    <col min="7174" max="7174" width="5.59765625" style="91" customWidth="1"/>
    <col min="7175" max="7175" width="18.59765625" style="91" customWidth="1"/>
    <col min="7176" max="7178" width="9.59765625" style="91" customWidth="1"/>
    <col min="7179" max="7188" width="8.59765625" style="91" customWidth="1"/>
    <col min="7189" max="7424" width="9" style="91"/>
    <col min="7425" max="7425" width="5.59765625" style="91" customWidth="1"/>
    <col min="7426" max="7426" width="18.59765625" style="91" customWidth="1"/>
    <col min="7427" max="7429" width="9.59765625" style="91" customWidth="1"/>
    <col min="7430" max="7430" width="5.59765625" style="91" customWidth="1"/>
    <col min="7431" max="7431" width="18.59765625" style="91" customWidth="1"/>
    <col min="7432" max="7434" width="9.59765625" style="91" customWidth="1"/>
    <col min="7435" max="7444" width="8.59765625" style="91" customWidth="1"/>
    <col min="7445" max="7680" width="9" style="91"/>
    <col min="7681" max="7681" width="5.59765625" style="91" customWidth="1"/>
    <col min="7682" max="7682" width="18.59765625" style="91" customWidth="1"/>
    <col min="7683" max="7685" width="9.59765625" style="91" customWidth="1"/>
    <col min="7686" max="7686" width="5.59765625" style="91" customWidth="1"/>
    <col min="7687" max="7687" width="18.59765625" style="91" customWidth="1"/>
    <col min="7688" max="7690" width="9.59765625" style="91" customWidth="1"/>
    <col min="7691" max="7700" width="8.59765625" style="91" customWidth="1"/>
    <col min="7701" max="7936" width="9" style="91"/>
    <col min="7937" max="7937" width="5.59765625" style="91" customWidth="1"/>
    <col min="7938" max="7938" width="18.59765625" style="91" customWidth="1"/>
    <col min="7939" max="7941" width="9.59765625" style="91" customWidth="1"/>
    <col min="7942" max="7942" width="5.59765625" style="91" customWidth="1"/>
    <col min="7943" max="7943" width="18.59765625" style="91" customWidth="1"/>
    <col min="7944" max="7946" width="9.59765625" style="91" customWidth="1"/>
    <col min="7947" max="7956" width="8.59765625" style="91" customWidth="1"/>
    <col min="7957" max="8192" width="9" style="91"/>
    <col min="8193" max="8193" width="5.59765625" style="91" customWidth="1"/>
    <col min="8194" max="8194" width="18.59765625" style="91" customWidth="1"/>
    <col min="8195" max="8197" width="9.59765625" style="91" customWidth="1"/>
    <col min="8198" max="8198" width="5.59765625" style="91" customWidth="1"/>
    <col min="8199" max="8199" width="18.59765625" style="91" customWidth="1"/>
    <col min="8200" max="8202" width="9.59765625" style="91" customWidth="1"/>
    <col min="8203" max="8212" width="8.59765625" style="91" customWidth="1"/>
    <col min="8213" max="8448" width="9" style="91"/>
    <col min="8449" max="8449" width="5.59765625" style="91" customWidth="1"/>
    <col min="8450" max="8450" width="18.59765625" style="91" customWidth="1"/>
    <col min="8451" max="8453" width="9.59765625" style="91" customWidth="1"/>
    <col min="8454" max="8454" width="5.59765625" style="91" customWidth="1"/>
    <col min="8455" max="8455" width="18.59765625" style="91" customWidth="1"/>
    <col min="8456" max="8458" width="9.59765625" style="91" customWidth="1"/>
    <col min="8459" max="8468" width="8.59765625" style="91" customWidth="1"/>
    <col min="8469" max="8704" width="9" style="91"/>
    <col min="8705" max="8705" width="5.59765625" style="91" customWidth="1"/>
    <col min="8706" max="8706" width="18.59765625" style="91" customWidth="1"/>
    <col min="8707" max="8709" width="9.59765625" style="91" customWidth="1"/>
    <col min="8710" max="8710" width="5.59765625" style="91" customWidth="1"/>
    <col min="8711" max="8711" width="18.59765625" style="91" customWidth="1"/>
    <col min="8712" max="8714" width="9.59765625" style="91" customWidth="1"/>
    <col min="8715" max="8724" width="8.59765625" style="91" customWidth="1"/>
    <col min="8725" max="8960" width="9" style="91"/>
    <col min="8961" max="8961" width="5.59765625" style="91" customWidth="1"/>
    <col min="8962" max="8962" width="18.59765625" style="91" customWidth="1"/>
    <col min="8963" max="8965" width="9.59765625" style="91" customWidth="1"/>
    <col min="8966" max="8966" width="5.59765625" style="91" customWidth="1"/>
    <col min="8967" max="8967" width="18.59765625" style="91" customWidth="1"/>
    <col min="8968" max="8970" width="9.59765625" style="91" customWidth="1"/>
    <col min="8971" max="8980" width="8.59765625" style="91" customWidth="1"/>
    <col min="8981" max="9216" width="9" style="91"/>
    <col min="9217" max="9217" width="5.59765625" style="91" customWidth="1"/>
    <col min="9218" max="9218" width="18.59765625" style="91" customWidth="1"/>
    <col min="9219" max="9221" width="9.59765625" style="91" customWidth="1"/>
    <col min="9222" max="9222" width="5.59765625" style="91" customWidth="1"/>
    <col min="9223" max="9223" width="18.59765625" style="91" customWidth="1"/>
    <col min="9224" max="9226" width="9.59765625" style="91" customWidth="1"/>
    <col min="9227" max="9236" width="8.59765625" style="91" customWidth="1"/>
    <col min="9237" max="9472" width="9" style="91"/>
    <col min="9473" max="9473" width="5.59765625" style="91" customWidth="1"/>
    <col min="9474" max="9474" width="18.59765625" style="91" customWidth="1"/>
    <col min="9475" max="9477" width="9.59765625" style="91" customWidth="1"/>
    <col min="9478" max="9478" width="5.59765625" style="91" customWidth="1"/>
    <col min="9479" max="9479" width="18.59765625" style="91" customWidth="1"/>
    <col min="9480" max="9482" width="9.59765625" style="91" customWidth="1"/>
    <col min="9483" max="9492" width="8.59765625" style="91" customWidth="1"/>
    <col min="9493" max="9728" width="9" style="91"/>
    <col min="9729" max="9729" width="5.59765625" style="91" customWidth="1"/>
    <col min="9730" max="9730" width="18.59765625" style="91" customWidth="1"/>
    <col min="9731" max="9733" width="9.59765625" style="91" customWidth="1"/>
    <col min="9734" max="9734" width="5.59765625" style="91" customWidth="1"/>
    <col min="9735" max="9735" width="18.59765625" style="91" customWidth="1"/>
    <col min="9736" max="9738" width="9.59765625" style="91" customWidth="1"/>
    <col min="9739" max="9748" width="8.59765625" style="91" customWidth="1"/>
    <col min="9749" max="9984" width="9" style="91"/>
    <col min="9985" max="9985" width="5.59765625" style="91" customWidth="1"/>
    <col min="9986" max="9986" width="18.59765625" style="91" customWidth="1"/>
    <col min="9987" max="9989" width="9.59765625" style="91" customWidth="1"/>
    <col min="9990" max="9990" width="5.59765625" style="91" customWidth="1"/>
    <col min="9991" max="9991" width="18.59765625" style="91" customWidth="1"/>
    <col min="9992" max="9994" width="9.59765625" style="91" customWidth="1"/>
    <col min="9995" max="10004" width="8.59765625" style="91" customWidth="1"/>
    <col min="10005" max="10240" width="9" style="91"/>
    <col min="10241" max="10241" width="5.59765625" style="91" customWidth="1"/>
    <col min="10242" max="10242" width="18.59765625" style="91" customWidth="1"/>
    <col min="10243" max="10245" width="9.59765625" style="91" customWidth="1"/>
    <col min="10246" max="10246" width="5.59765625" style="91" customWidth="1"/>
    <col min="10247" max="10247" width="18.59765625" style="91" customWidth="1"/>
    <col min="10248" max="10250" width="9.59765625" style="91" customWidth="1"/>
    <col min="10251" max="10260" width="8.59765625" style="91" customWidth="1"/>
    <col min="10261" max="10496" width="9" style="91"/>
    <col min="10497" max="10497" width="5.59765625" style="91" customWidth="1"/>
    <col min="10498" max="10498" width="18.59765625" style="91" customWidth="1"/>
    <col min="10499" max="10501" width="9.59765625" style="91" customWidth="1"/>
    <col min="10502" max="10502" width="5.59765625" style="91" customWidth="1"/>
    <col min="10503" max="10503" width="18.59765625" style="91" customWidth="1"/>
    <col min="10504" max="10506" width="9.59765625" style="91" customWidth="1"/>
    <col min="10507" max="10516" width="8.59765625" style="91" customWidth="1"/>
    <col min="10517" max="10752" width="9" style="91"/>
    <col min="10753" max="10753" width="5.59765625" style="91" customWidth="1"/>
    <col min="10754" max="10754" width="18.59765625" style="91" customWidth="1"/>
    <col min="10755" max="10757" width="9.59765625" style="91" customWidth="1"/>
    <col min="10758" max="10758" width="5.59765625" style="91" customWidth="1"/>
    <col min="10759" max="10759" width="18.59765625" style="91" customWidth="1"/>
    <col min="10760" max="10762" width="9.59765625" style="91" customWidth="1"/>
    <col min="10763" max="10772" width="8.59765625" style="91" customWidth="1"/>
    <col min="10773" max="11008" width="9" style="91"/>
    <col min="11009" max="11009" width="5.59765625" style="91" customWidth="1"/>
    <col min="11010" max="11010" width="18.59765625" style="91" customWidth="1"/>
    <col min="11011" max="11013" width="9.59765625" style="91" customWidth="1"/>
    <col min="11014" max="11014" width="5.59765625" style="91" customWidth="1"/>
    <col min="11015" max="11015" width="18.59765625" style="91" customWidth="1"/>
    <col min="11016" max="11018" width="9.59765625" style="91" customWidth="1"/>
    <col min="11019" max="11028" width="8.59765625" style="91" customWidth="1"/>
    <col min="11029" max="11264" width="9" style="91"/>
    <col min="11265" max="11265" width="5.59765625" style="91" customWidth="1"/>
    <col min="11266" max="11266" width="18.59765625" style="91" customWidth="1"/>
    <col min="11267" max="11269" width="9.59765625" style="91" customWidth="1"/>
    <col min="11270" max="11270" width="5.59765625" style="91" customWidth="1"/>
    <col min="11271" max="11271" width="18.59765625" style="91" customWidth="1"/>
    <col min="11272" max="11274" width="9.59765625" style="91" customWidth="1"/>
    <col min="11275" max="11284" width="8.59765625" style="91" customWidth="1"/>
    <col min="11285" max="11520" width="9" style="91"/>
    <col min="11521" max="11521" width="5.59765625" style="91" customWidth="1"/>
    <col min="11522" max="11522" width="18.59765625" style="91" customWidth="1"/>
    <col min="11523" max="11525" width="9.59765625" style="91" customWidth="1"/>
    <col min="11526" max="11526" width="5.59765625" style="91" customWidth="1"/>
    <col min="11527" max="11527" width="18.59765625" style="91" customWidth="1"/>
    <col min="11528" max="11530" width="9.59765625" style="91" customWidth="1"/>
    <col min="11531" max="11540" width="8.59765625" style="91" customWidth="1"/>
    <col min="11541" max="11776" width="9" style="91"/>
    <col min="11777" max="11777" width="5.59765625" style="91" customWidth="1"/>
    <col min="11778" max="11778" width="18.59765625" style="91" customWidth="1"/>
    <col min="11779" max="11781" width="9.59765625" style="91" customWidth="1"/>
    <col min="11782" max="11782" width="5.59765625" style="91" customWidth="1"/>
    <col min="11783" max="11783" width="18.59765625" style="91" customWidth="1"/>
    <col min="11784" max="11786" width="9.59765625" style="91" customWidth="1"/>
    <col min="11787" max="11796" width="8.59765625" style="91" customWidth="1"/>
    <col min="11797" max="12032" width="9" style="91"/>
    <col min="12033" max="12033" width="5.59765625" style="91" customWidth="1"/>
    <col min="12034" max="12034" width="18.59765625" style="91" customWidth="1"/>
    <col min="12035" max="12037" width="9.59765625" style="91" customWidth="1"/>
    <col min="12038" max="12038" width="5.59765625" style="91" customWidth="1"/>
    <col min="12039" max="12039" width="18.59765625" style="91" customWidth="1"/>
    <col min="12040" max="12042" width="9.59765625" style="91" customWidth="1"/>
    <col min="12043" max="12052" width="8.59765625" style="91" customWidth="1"/>
    <col min="12053" max="12288" width="9" style="91"/>
    <col min="12289" max="12289" width="5.59765625" style="91" customWidth="1"/>
    <col min="12290" max="12290" width="18.59765625" style="91" customWidth="1"/>
    <col min="12291" max="12293" width="9.59765625" style="91" customWidth="1"/>
    <col min="12294" max="12294" width="5.59765625" style="91" customWidth="1"/>
    <col min="12295" max="12295" width="18.59765625" style="91" customWidth="1"/>
    <col min="12296" max="12298" width="9.59765625" style="91" customWidth="1"/>
    <col min="12299" max="12308" width="8.59765625" style="91" customWidth="1"/>
    <col min="12309" max="12544" width="9" style="91"/>
    <col min="12545" max="12545" width="5.59765625" style="91" customWidth="1"/>
    <col min="12546" max="12546" width="18.59765625" style="91" customWidth="1"/>
    <col min="12547" max="12549" width="9.59765625" style="91" customWidth="1"/>
    <col min="12550" max="12550" width="5.59765625" style="91" customWidth="1"/>
    <col min="12551" max="12551" width="18.59765625" style="91" customWidth="1"/>
    <col min="12552" max="12554" width="9.59765625" style="91" customWidth="1"/>
    <col min="12555" max="12564" width="8.59765625" style="91" customWidth="1"/>
    <col min="12565" max="12800" width="9" style="91"/>
    <col min="12801" max="12801" width="5.59765625" style="91" customWidth="1"/>
    <col min="12802" max="12802" width="18.59765625" style="91" customWidth="1"/>
    <col min="12803" max="12805" width="9.59765625" style="91" customWidth="1"/>
    <col min="12806" max="12806" width="5.59765625" style="91" customWidth="1"/>
    <col min="12807" max="12807" width="18.59765625" style="91" customWidth="1"/>
    <col min="12808" max="12810" width="9.59765625" style="91" customWidth="1"/>
    <col min="12811" max="12820" width="8.59765625" style="91" customWidth="1"/>
    <col min="12821" max="13056" width="9" style="91"/>
    <col min="13057" max="13057" width="5.59765625" style="91" customWidth="1"/>
    <col min="13058" max="13058" width="18.59765625" style="91" customWidth="1"/>
    <col min="13059" max="13061" width="9.59765625" style="91" customWidth="1"/>
    <col min="13062" max="13062" width="5.59765625" style="91" customWidth="1"/>
    <col min="13063" max="13063" width="18.59765625" style="91" customWidth="1"/>
    <col min="13064" max="13066" width="9.59765625" style="91" customWidth="1"/>
    <col min="13067" max="13076" width="8.59765625" style="91" customWidth="1"/>
    <col min="13077" max="13312" width="9" style="91"/>
    <col min="13313" max="13313" width="5.59765625" style="91" customWidth="1"/>
    <col min="13314" max="13314" width="18.59765625" style="91" customWidth="1"/>
    <col min="13315" max="13317" width="9.59765625" style="91" customWidth="1"/>
    <col min="13318" max="13318" width="5.59765625" style="91" customWidth="1"/>
    <col min="13319" max="13319" width="18.59765625" style="91" customWidth="1"/>
    <col min="13320" max="13322" width="9.59765625" style="91" customWidth="1"/>
    <col min="13323" max="13332" width="8.59765625" style="91" customWidth="1"/>
    <col min="13333" max="13568" width="9" style="91"/>
    <col min="13569" max="13569" width="5.59765625" style="91" customWidth="1"/>
    <col min="13570" max="13570" width="18.59765625" style="91" customWidth="1"/>
    <col min="13571" max="13573" width="9.59765625" style="91" customWidth="1"/>
    <col min="13574" max="13574" width="5.59765625" style="91" customWidth="1"/>
    <col min="13575" max="13575" width="18.59765625" style="91" customWidth="1"/>
    <col min="13576" max="13578" width="9.59765625" style="91" customWidth="1"/>
    <col min="13579" max="13588" width="8.59765625" style="91" customWidth="1"/>
    <col min="13589" max="13824" width="9" style="91"/>
    <col min="13825" max="13825" width="5.59765625" style="91" customWidth="1"/>
    <col min="13826" max="13826" width="18.59765625" style="91" customWidth="1"/>
    <col min="13827" max="13829" width="9.59765625" style="91" customWidth="1"/>
    <col min="13830" max="13830" width="5.59765625" style="91" customWidth="1"/>
    <col min="13831" max="13831" width="18.59765625" style="91" customWidth="1"/>
    <col min="13832" max="13834" width="9.59765625" style="91" customWidth="1"/>
    <col min="13835" max="13844" width="8.59765625" style="91" customWidth="1"/>
    <col min="13845" max="14080" width="9" style="91"/>
    <col min="14081" max="14081" width="5.59765625" style="91" customWidth="1"/>
    <col min="14082" max="14082" width="18.59765625" style="91" customWidth="1"/>
    <col min="14083" max="14085" width="9.59765625" style="91" customWidth="1"/>
    <col min="14086" max="14086" width="5.59765625" style="91" customWidth="1"/>
    <col min="14087" max="14087" width="18.59765625" style="91" customWidth="1"/>
    <col min="14088" max="14090" width="9.59765625" style="91" customWidth="1"/>
    <col min="14091" max="14100" width="8.59765625" style="91" customWidth="1"/>
    <col min="14101" max="14336" width="9" style="91"/>
    <col min="14337" max="14337" width="5.59765625" style="91" customWidth="1"/>
    <col min="14338" max="14338" width="18.59765625" style="91" customWidth="1"/>
    <col min="14339" max="14341" width="9.59765625" style="91" customWidth="1"/>
    <col min="14342" max="14342" width="5.59765625" style="91" customWidth="1"/>
    <col min="14343" max="14343" width="18.59765625" style="91" customWidth="1"/>
    <col min="14344" max="14346" width="9.59765625" style="91" customWidth="1"/>
    <col min="14347" max="14356" width="8.59765625" style="91" customWidth="1"/>
    <col min="14357" max="14592" width="9" style="91"/>
    <col min="14593" max="14593" width="5.59765625" style="91" customWidth="1"/>
    <col min="14594" max="14594" width="18.59765625" style="91" customWidth="1"/>
    <col min="14595" max="14597" width="9.59765625" style="91" customWidth="1"/>
    <col min="14598" max="14598" width="5.59765625" style="91" customWidth="1"/>
    <col min="14599" max="14599" width="18.59765625" style="91" customWidth="1"/>
    <col min="14600" max="14602" width="9.59765625" style="91" customWidth="1"/>
    <col min="14603" max="14612" width="8.59765625" style="91" customWidth="1"/>
    <col min="14613" max="14848" width="9" style="91"/>
    <col min="14849" max="14849" width="5.59765625" style="91" customWidth="1"/>
    <col min="14850" max="14850" width="18.59765625" style="91" customWidth="1"/>
    <col min="14851" max="14853" width="9.59765625" style="91" customWidth="1"/>
    <col min="14854" max="14854" width="5.59765625" style="91" customWidth="1"/>
    <col min="14855" max="14855" width="18.59765625" style="91" customWidth="1"/>
    <col min="14856" max="14858" width="9.59765625" style="91" customWidth="1"/>
    <col min="14859" max="14868" width="8.59765625" style="91" customWidth="1"/>
    <col min="14869" max="15104" width="9" style="91"/>
    <col min="15105" max="15105" width="5.59765625" style="91" customWidth="1"/>
    <col min="15106" max="15106" width="18.59765625" style="91" customWidth="1"/>
    <col min="15107" max="15109" width="9.59765625" style="91" customWidth="1"/>
    <col min="15110" max="15110" width="5.59765625" style="91" customWidth="1"/>
    <col min="15111" max="15111" width="18.59765625" style="91" customWidth="1"/>
    <col min="15112" max="15114" width="9.59765625" style="91" customWidth="1"/>
    <col min="15115" max="15124" width="8.59765625" style="91" customWidth="1"/>
    <col min="15125" max="15360" width="9" style="91"/>
    <col min="15361" max="15361" width="5.59765625" style="91" customWidth="1"/>
    <col min="15362" max="15362" width="18.59765625" style="91" customWidth="1"/>
    <col min="15363" max="15365" width="9.59765625" style="91" customWidth="1"/>
    <col min="15366" max="15366" width="5.59765625" style="91" customWidth="1"/>
    <col min="15367" max="15367" width="18.59765625" style="91" customWidth="1"/>
    <col min="15368" max="15370" width="9.59765625" style="91" customWidth="1"/>
    <col min="15371" max="15380" width="8.59765625" style="91" customWidth="1"/>
    <col min="15381" max="15616" width="9" style="91"/>
    <col min="15617" max="15617" width="5.59765625" style="91" customWidth="1"/>
    <col min="15618" max="15618" width="18.59765625" style="91" customWidth="1"/>
    <col min="15619" max="15621" width="9.59765625" style="91" customWidth="1"/>
    <col min="15622" max="15622" width="5.59765625" style="91" customWidth="1"/>
    <col min="15623" max="15623" width="18.59765625" style="91" customWidth="1"/>
    <col min="15624" max="15626" width="9.59765625" style="91" customWidth="1"/>
    <col min="15627" max="15636" width="8.59765625" style="91" customWidth="1"/>
    <col min="15637" max="15872" width="9" style="91"/>
    <col min="15873" max="15873" width="5.59765625" style="91" customWidth="1"/>
    <col min="15874" max="15874" width="18.59765625" style="91" customWidth="1"/>
    <col min="15875" max="15877" width="9.59765625" style="91" customWidth="1"/>
    <col min="15878" max="15878" width="5.59765625" style="91" customWidth="1"/>
    <col min="15879" max="15879" width="18.59765625" style="91" customWidth="1"/>
    <col min="15880" max="15882" width="9.59765625" style="91" customWidth="1"/>
    <col min="15883" max="15892" width="8.59765625" style="91" customWidth="1"/>
    <col min="15893" max="16128" width="9" style="91"/>
    <col min="16129" max="16129" width="5.59765625" style="91" customWidth="1"/>
    <col min="16130" max="16130" width="18.59765625" style="91" customWidth="1"/>
    <col min="16131" max="16133" width="9.59765625" style="91" customWidth="1"/>
    <col min="16134" max="16134" width="5.59765625" style="91" customWidth="1"/>
    <col min="16135" max="16135" width="18.59765625" style="91" customWidth="1"/>
    <col min="16136" max="16138" width="9.59765625" style="91" customWidth="1"/>
    <col min="16139" max="16148" width="8.59765625" style="91" customWidth="1"/>
    <col min="16149" max="16384" width="9" style="91"/>
  </cols>
  <sheetData>
    <row r="1" spans="1:13" ht="20.100000000000001" customHeight="1" x14ac:dyDescent="0.2">
      <c r="A1" s="263" t="s">
        <v>1316</v>
      </c>
    </row>
    <row r="2" spans="1:13" ht="13.5" customHeight="1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123"/>
    </row>
    <row r="3" spans="1:13" ht="13.5" customHeight="1" thickTop="1" x14ac:dyDescent="0.2">
      <c r="A3" s="389" t="s">
        <v>1185</v>
      </c>
      <c r="B3" s="390"/>
      <c r="C3" s="393" t="s">
        <v>1054</v>
      </c>
      <c r="D3" s="384" t="s">
        <v>1186</v>
      </c>
      <c r="E3" s="384" t="s">
        <v>1060</v>
      </c>
      <c r="F3" s="394" t="s">
        <v>1185</v>
      </c>
      <c r="G3" s="395"/>
      <c r="H3" s="393" t="s">
        <v>1054</v>
      </c>
      <c r="I3" s="384" t="s">
        <v>1186</v>
      </c>
      <c r="J3" s="321" t="s">
        <v>1060</v>
      </c>
    </row>
    <row r="4" spans="1:13" ht="13.5" customHeight="1" x14ac:dyDescent="0.2">
      <c r="A4" s="391"/>
      <c r="B4" s="392"/>
      <c r="C4" s="323"/>
      <c r="D4" s="326"/>
      <c r="E4" s="326"/>
      <c r="F4" s="396"/>
      <c r="G4" s="392"/>
      <c r="H4" s="323"/>
      <c r="I4" s="326"/>
      <c r="J4" s="329"/>
    </row>
    <row r="5" spans="1:13" ht="13.5" customHeight="1" x14ac:dyDescent="0.2">
      <c r="A5" s="385" t="s">
        <v>1268</v>
      </c>
      <c r="B5" s="386"/>
      <c r="C5" s="219">
        <v>36233</v>
      </c>
      <c r="D5" s="219">
        <v>31721</v>
      </c>
      <c r="E5" s="219">
        <v>4512</v>
      </c>
      <c r="F5" s="387" t="s">
        <v>1188</v>
      </c>
      <c r="G5" s="388"/>
      <c r="H5" s="243">
        <v>3610</v>
      </c>
      <c r="I5" s="231">
        <v>3249</v>
      </c>
      <c r="J5" s="231">
        <v>361</v>
      </c>
      <c r="K5" s="244"/>
      <c r="L5" s="244"/>
      <c r="M5" s="244"/>
    </row>
    <row r="6" spans="1:13" ht="13.5" customHeight="1" x14ac:dyDescent="0.2">
      <c r="A6" s="380"/>
      <c r="B6" s="380"/>
      <c r="C6" s="219"/>
      <c r="D6" s="219"/>
      <c r="E6" s="219"/>
      <c r="F6" s="381" t="s">
        <v>1269</v>
      </c>
      <c r="G6" s="382"/>
      <c r="H6" s="245">
        <v>16</v>
      </c>
      <c r="I6" s="231">
        <v>15</v>
      </c>
      <c r="J6" s="231">
        <v>1</v>
      </c>
      <c r="K6" s="93"/>
      <c r="L6" s="93"/>
    </row>
    <row r="7" spans="1:13" ht="13.5" customHeight="1" x14ac:dyDescent="0.2">
      <c r="A7" s="383" t="s">
        <v>1190</v>
      </c>
      <c r="B7" s="382"/>
      <c r="C7" s="219">
        <v>32623</v>
      </c>
      <c r="D7" s="219">
        <v>28472</v>
      </c>
      <c r="E7" s="219">
        <v>4151</v>
      </c>
      <c r="F7" s="381" t="s">
        <v>1270</v>
      </c>
      <c r="G7" s="382"/>
      <c r="H7" s="245">
        <v>13</v>
      </c>
      <c r="I7" s="231">
        <v>10</v>
      </c>
      <c r="J7" s="231">
        <v>3</v>
      </c>
    </row>
    <row r="8" spans="1:13" ht="13.5" customHeight="1" x14ac:dyDescent="0.2">
      <c r="B8" s="246" t="s">
        <v>1192</v>
      </c>
      <c r="C8" s="219">
        <v>4482</v>
      </c>
      <c r="D8" s="264">
        <v>4172</v>
      </c>
      <c r="E8" s="219">
        <v>310</v>
      </c>
      <c r="F8" s="381" t="s">
        <v>1271</v>
      </c>
      <c r="G8" s="382"/>
      <c r="H8" s="245">
        <v>2521</v>
      </c>
      <c r="I8" s="231">
        <v>2322</v>
      </c>
      <c r="J8" s="231">
        <v>199</v>
      </c>
    </row>
    <row r="9" spans="1:13" ht="13.5" customHeight="1" x14ac:dyDescent="0.2">
      <c r="B9" s="246" t="s">
        <v>1194</v>
      </c>
      <c r="C9" s="219">
        <v>6</v>
      </c>
      <c r="D9" s="219">
        <v>3</v>
      </c>
      <c r="E9" s="219">
        <v>3</v>
      </c>
      <c r="F9" s="247"/>
      <c r="G9" s="246" t="s">
        <v>1197</v>
      </c>
      <c r="H9" s="245">
        <v>889</v>
      </c>
      <c r="I9" s="231">
        <v>830</v>
      </c>
      <c r="J9" s="231">
        <v>59</v>
      </c>
    </row>
    <row r="10" spans="1:13" ht="13.5" customHeight="1" x14ac:dyDescent="0.2">
      <c r="B10" s="246" t="s">
        <v>1196</v>
      </c>
      <c r="C10" s="219">
        <v>33</v>
      </c>
      <c r="D10" s="219">
        <v>32</v>
      </c>
      <c r="E10" s="219">
        <v>1</v>
      </c>
      <c r="F10" s="247"/>
      <c r="G10" s="246" t="s">
        <v>1272</v>
      </c>
      <c r="H10" s="245">
        <v>625</v>
      </c>
      <c r="I10" s="231">
        <v>603</v>
      </c>
      <c r="J10" s="231">
        <v>22</v>
      </c>
    </row>
    <row r="11" spans="1:13" ht="13.5" customHeight="1" x14ac:dyDescent="0.2">
      <c r="B11" s="246" t="s">
        <v>1198</v>
      </c>
      <c r="C11" s="219">
        <v>123</v>
      </c>
      <c r="D11" s="219">
        <v>103</v>
      </c>
      <c r="E11" s="219">
        <v>20</v>
      </c>
      <c r="F11" s="247"/>
      <c r="G11" s="246" t="s">
        <v>1199</v>
      </c>
      <c r="H11" s="245">
        <v>218</v>
      </c>
      <c r="I11" s="231">
        <v>194</v>
      </c>
      <c r="J11" s="231">
        <v>24</v>
      </c>
    </row>
    <row r="12" spans="1:13" ht="13.5" customHeight="1" x14ac:dyDescent="0.2">
      <c r="B12" s="246" t="s">
        <v>1200</v>
      </c>
      <c r="C12" s="219">
        <v>9</v>
      </c>
      <c r="D12" s="219">
        <v>9</v>
      </c>
      <c r="E12" s="219" t="s">
        <v>108</v>
      </c>
      <c r="F12" s="247"/>
      <c r="G12" s="246" t="s">
        <v>1201</v>
      </c>
      <c r="H12" s="245">
        <v>68</v>
      </c>
      <c r="I12" s="231">
        <v>65</v>
      </c>
      <c r="J12" s="231">
        <v>3</v>
      </c>
    </row>
    <row r="13" spans="1:13" ht="13.5" customHeight="1" x14ac:dyDescent="0.2">
      <c r="B13" s="246" t="s">
        <v>1202</v>
      </c>
      <c r="C13" s="219">
        <v>30</v>
      </c>
      <c r="D13" s="219">
        <v>29</v>
      </c>
      <c r="E13" s="219">
        <v>1</v>
      </c>
      <c r="F13" s="247"/>
      <c r="G13" s="246" t="s">
        <v>1219</v>
      </c>
      <c r="H13" s="245">
        <v>68</v>
      </c>
      <c r="I13" s="231">
        <v>61</v>
      </c>
      <c r="J13" s="231">
        <v>7</v>
      </c>
    </row>
    <row r="14" spans="1:13" ht="13.5" customHeight="1" x14ac:dyDescent="0.2">
      <c r="B14" s="246" t="s">
        <v>1204</v>
      </c>
      <c r="C14" s="219">
        <v>7</v>
      </c>
      <c r="D14" s="219">
        <v>7</v>
      </c>
      <c r="E14" s="219" t="s">
        <v>108</v>
      </c>
      <c r="F14" s="247"/>
      <c r="G14" s="246" t="s">
        <v>1211</v>
      </c>
      <c r="H14" s="245">
        <v>51</v>
      </c>
      <c r="I14" s="231">
        <v>48</v>
      </c>
      <c r="J14" s="231">
        <v>3</v>
      </c>
    </row>
    <row r="15" spans="1:13" ht="13.5" customHeight="1" x14ac:dyDescent="0.2">
      <c r="B15" s="246" t="s">
        <v>1206</v>
      </c>
      <c r="C15" s="219">
        <v>1427</v>
      </c>
      <c r="D15" s="219">
        <v>1322</v>
      </c>
      <c r="E15" s="219">
        <v>105</v>
      </c>
      <c r="F15" s="247"/>
      <c r="G15" s="246" t="s">
        <v>1229</v>
      </c>
      <c r="H15" s="245">
        <v>36</v>
      </c>
      <c r="I15" s="231">
        <v>30</v>
      </c>
      <c r="J15" s="231">
        <v>6</v>
      </c>
    </row>
    <row r="16" spans="1:13" ht="13.5" customHeight="1" x14ac:dyDescent="0.2">
      <c r="B16" s="246" t="s">
        <v>1208</v>
      </c>
      <c r="C16" s="219">
        <v>2</v>
      </c>
      <c r="D16" s="219">
        <v>1</v>
      </c>
      <c r="E16" s="219">
        <v>1</v>
      </c>
      <c r="F16" s="247"/>
      <c r="G16" s="246" t="s">
        <v>1225</v>
      </c>
      <c r="H16" s="245">
        <v>61</v>
      </c>
      <c r="I16" s="231">
        <v>54</v>
      </c>
      <c r="J16" s="231">
        <v>7</v>
      </c>
    </row>
    <row r="17" spans="2:13" ht="13.5" customHeight="1" x14ac:dyDescent="0.2">
      <c r="B17" s="246" t="s">
        <v>1210</v>
      </c>
      <c r="C17" s="219">
        <v>61</v>
      </c>
      <c r="D17" s="219">
        <v>47</v>
      </c>
      <c r="E17" s="219">
        <v>14</v>
      </c>
      <c r="F17" s="247"/>
      <c r="G17" s="246" t="s">
        <v>1223</v>
      </c>
      <c r="H17" s="245">
        <v>44</v>
      </c>
      <c r="I17" s="231">
        <v>43</v>
      </c>
      <c r="J17" s="231">
        <v>1</v>
      </c>
    </row>
    <row r="18" spans="2:13" ht="13.5" customHeight="1" x14ac:dyDescent="0.2">
      <c r="B18" s="246" t="s">
        <v>1212</v>
      </c>
      <c r="C18" s="219">
        <v>14</v>
      </c>
      <c r="D18" s="219">
        <v>12</v>
      </c>
      <c r="E18" s="219">
        <v>2</v>
      </c>
      <c r="F18" s="247"/>
      <c r="G18" s="246" t="s">
        <v>1203</v>
      </c>
      <c r="H18" s="245">
        <v>41</v>
      </c>
      <c r="I18" s="231">
        <v>32</v>
      </c>
      <c r="J18" s="231">
        <v>9</v>
      </c>
    </row>
    <row r="19" spans="2:13" ht="13.5" customHeight="1" x14ac:dyDescent="0.2">
      <c r="B19" s="246" t="s">
        <v>1214</v>
      </c>
      <c r="C19" s="219">
        <v>550</v>
      </c>
      <c r="D19" s="219">
        <v>498</v>
      </c>
      <c r="E19" s="219">
        <v>52</v>
      </c>
      <c r="F19" s="247"/>
      <c r="G19" s="246" t="s">
        <v>1217</v>
      </c>
      <c r="H19" s="245">
        <v>45</v>
      </c>
      <c r="I19" s="231">
        <v>41</v>
      </c>
      <c r="J19" s="231">
        <v>4</v>
      </c>
    </row>
    <row r="20" spans="2:13" ht="13.5" customHeight="1" x14ac:dyDescent="0.2">
      <c r="B20" s="246" t="s">
        <v>1216</v>
      </c>
      <c r="C20" s="219">
        <v>38</v>
      </c>
      <c r="D20" s="219">
        <v>30</v>
      </c>
      <c r="E20" s="219">
        <v>8</v>
      </c>
      <c r="F20" s="247"/>
      <c r="G20" s="246" t="s">
        <v>1213</v>
      </c>
      <c r="H20" s="245">
        <v>36</v>
      </c>
      <c r="I20" s="231">
        <v>34</v>
      </c>
      <c r="J20" s="231">
        <v>2</v>
      </c>
    </row>
    <row r="21" spans="2:13" ht="13.5" customHeight="1" x14ac:dyDescent="0.2">
      <c r="B21" s="246" t="s">
        <v>1218</v>
      </c>
      <c r="C21" s="219">
        <v>126</v>
      </c>
      <c r="D21" s="219">
        <v>118</v>
      </c>
      <c r="E21" s="219">
        <v>8</v>
      </c>
      <c r="F21" s="247"/>
      <c r="G21" s="246" t="s">
        <v>1273</v>
      </c>
      <c r="H21" s="245">
        <v>21</v>
      </c>
      <c r="I21" s="231">
        <v>19</v>
      </c>
      <c r="J21" s="231">
        <v>2</v>
      </c>
    </row>
    <row r="22" spans="2:13" ht="13.5" customHeight="1" x14ac:dyDescent="0.2">
      <c r="B22" s="246" t="s">
        <v>1220</v>
      </c>
      <c r="C22" s="219">
        <v>3458</v>
      </c>
      <c r="D22" s="219">
        <v>3126</v>
      </c>
      <c r="E22" s="219">
        <v>332</v>
      </c>
      <c r="F22" s="247"/>
      <c r="G22" s="246" t="s">
        <v>1227</v>
      </c>
      <c r="H22" s="245">
        <v>23</v>
      </c>
      <c r="I22" s="231">
        <v>17</v>
      </c>
      <c r="J22" s="231">
        <v>6</v>
      </c>
    </row>
    <row r="23" spans="2:13" ht="13.5" customHeight="1" x14ac:dyDescent="0.2">
      <c r="B23" s="246" t="s">
        <v>1222</v>
      </c>
      <c r="C23" s="219">
        <v>1</v>
      </c>
      <c r="D23" s="219" t="s">
        <v>108</v>
      </c>
      <c r="E23" s="219">
        <v>1</v>
      </c>
      <c r="F23" s="247"/>
      <c r="G23" s="246" t="s">
        <v>1231</v>
      </c>
      <c r="H23" s="245">
        <v>20</v>
      </c>
      <c r="I23" s="231">
        <v>18</v>
      </c>
      <c r="J23" s="231">
        <v>2</v>
      </c>
    </row>
    <row r="24" spans="2:13" ht="13.5" customHeight="1" x14ac:dyDescent="0.2">
      <c r="B24" s="246" t="s">
        <v>1224</v>
      </c>
      <c r="C24" s="219">
        <v>1021</v>
      </c>
      <c r="D24" s="219">
        <v>874</v>
      </c>
      <c r="E24" s="219">
        <v>147</v>
      </c>
      <c r="F24" s="247"/>
      <c r="G24" s="246" t="s">
        <v>1274</v>
      </c>
      <c r="H24" s="245">
        <v>23</v>
      </c>
      <c r="I24" s="231">
        <v>22</v>
      </c>
      <c r="J24" s="231">
        <v>1</v>
      </c>
      <c r="K24" s="231"/>
    </row>
    <row r="25" spans="2:13" ht="13.5" customHeight="1" x14ac:dyDescent="0.2">
      <c r="B25" s="246" t="s">
        <v>1226</v>
      </c>
      <c r="C25" s="219">
        <v>12</v>
      </c>
      <c r="D25" s="219">
        <v>9</v>
      </c>
      <c r="E25" s="219">
        <v>3</v>
      </c>
      <c r="F25" s="247"/>
      <c r="G25" s="246" t="s">
        <v>1275</v>
      </c>
      <c r="H25" s="245">
        <v>19</v>
      </c>
      <c r="I25" s="231">
        <v>19</v>
      </c>
      <c r="J25" s="231" t="s">
        <v>161</v>
      </c>
    </row>
    <row r="26" spans="2:13" ht="13.5" customHeight="1" x14ac:dyDescent="0.2">
      <c r="B26" s="246" t="s">
        <v>1228</v>
      </c>
      <c r="C26" s="219">
        <v>3</v>
      </c>
      <c r="D26" s="219">
        <v>2</v>
      </c>
      <c r="E26" s="219">
        <v>1</v>
      </c>
      <c r="F26" s="247"/>
      <c r="G26" s="246" t="s">
        <v>1205</v>
      </c>
      <c r="H26" s="245">
        <v>17</v>
      </c>
      <c r="I26" s="231">
        <v>16</v>
      </c>
      <c r="J26" s="231">
        <v>1</v>
      </c>
    </row>
    <row r="27" spans="2:13" ht="13.5" customHeight="1" x14ac:dyDescent="0.2">
      <c r="B27" s="246" t="s">
        <v>1230</v>
      </c>
      <c r="C27" s="219">
        <v>1729</v>
      </c>
      <c r="D27" s="219">
        <v>1325</v>
      </c>
      <c r="E27" s="219">
        <v>404</v>
      </c>
      <c r="F27" s="247"/>
      <c r="G27" s="246" t="s">
        <v>1276</v>
      </c>
      <c r="H27" s="245">
        <v>13</v>
      </c>
      <c r="I27" s="231">
        <v>10</v>
      </c>
      <c r="J27" s="231">
        <v>3</v>
      </c>
    </row>
    <row r="28" spans="2:13" ht="13.5" customHeight="1" x14ac:dyDescent="0.2">
      <c r="B28" s="246" t="s">
        <v>1232</v>
      </c>
      <c r="C28" s="219">
        <v>201</v>
      </c>
      <c r="D28" s="219">
        <v>191</v>
      </c>
      <c r="E28" s="219">
        <v>10</v>
      </c>
      <c r="F28" s="247"/>
      <c r="G28" s="246" t="s">
        <v>1277</v>
      </c>
      <c r="H28" s="245">
        <v>8</v>
      </c>
      <c r="I28" s="231">
        <v>8</v>
      </c>
      <c r="J28" s="231" t="s">
        <v>161</v>
      </c>
    </row>
    <row r="29" spans="2:13" ht="13.5" customHeight="1" x14ac:dyDescent="0.2">
      <c r="B29" s="246" t="s">
        <v>1234</v>
      </c>
      <c r="C29" s="219">
        <v>235</v>
      </c>
      <c r="D29" s="219">
        <v>218</v>
      </c>
      <c r="E29" s="219">
        <v>17</v>
      </c>
      <c r="F29" s="247"/>
      <c r="G29" s="246" t="s">
        <v>1278</v>
      </c>
      <c r="H29" s="245">
        <f>H8-SUM(H9:H28)</f>
        <v>195</v>
      </c>
      <c r="I29" s="231">
        <f>I8-SUM(I9:I28)</f>
        <v>158</v>
      </c>
      <c r="J29" s="231">
        <f>J8-SUM(J9:J28)</f>
        <v>37</v>
      </c>
      <c r="K29" s="134"/>
      <c r="L29" s="134"/>
      <c r="M29" s="134"/>
    </row>
    <row r="30" spans="2:13" ht="13.5" customHeight="1" x14ac:dyDescent="0.2">
      <c r="B30" s="246" t="s">
        <v>1236</v>
      </c>
      <c r="C30" s="219">
        <v>3706</v>
      </c>
      <c r="D30" s="219">
        <v>3265</v>
      </c>
      <c r="E30" s="219">
        <v>441</v>
      </c>
      <c r="F30" s="381" t="s">
        <v>1279</v>
      </c>
      <c r="G30" s="382"/>
      <c r="H30" s="245">
        <v>248</v>
      </c>
      <c r="I30" s="231">
        <v>217</v>
      </c>
      <c r="J30" s="231">
        <v>31</v>
      </c>
    </row>
    <row r="31" spans="2:13" ht="13.5" customHeight="1" x14ac:dyDescent="0.2">
      <c r="B31" s="246" t="s">
        <v>1238</v>
      </c>
      <c r="C31" s="219">
        <v>3696</v>
      </c>
      <c r="D31" s="219">
        <v>3273</v>
      </c>
      <c r="E31" s="219">
        <v>423</v>
      </c>
      <c r="F31" s="247"/>
      <c r="G31" s="246" t="s">
        <v>1241</v>
      </c>
      <c r="H31" s="245">
        <v>104</v>
      </c>
      <c r="I31" s="231">
        <v>97</v>
      </c>
      <c r="J31" s="231">
        <v>7</v>
      </c>
    </row>
    <row r="32" spans="2:13" ht="13.5" customHeight="1" x14ac:dyDescent="0.2">
      <c r="B32" s="246" t="s">
        <v>1240</v>
      </c>
      <c r="C32" s="219">
        <v>749</v>
      </c>
      <c r="D32" s="219">
        <v>649</v>
      </c>
      <c r="E32" s="219">
        <v>100</v>
      </c>
      <c r="F32" s="247"/>
      <c r="G32" s="246" t="s">
        <v>1243</v>
      </c>
      <c r="H32" s="245">
        <v>40</v>
      </c>
      <c r="I32" s="231">
        <v>38</v>
      </c>
      <c r="J32" s="231">
        <v>2</v>
      </c>
      <c r="L32" s="93"/>
    </row>
    <row r="33" spans="1:13" ht="13.5" customHeight="1" x14ac:dyDescent="0.2">
      <c r="B33" s="246" t="s">
        <v>1242</v>
      </c>
      <c r="C33" s="219">
        <v>2537</v>
      </c>
      <c r="D33" s="219">
        <v>2138</v>
      </c>
      <c r="E33" s="219">
        <v>399</v>
      </c>
      <c r="F33" s="247"/>
      <c r="G33" s="246" t="s">
        <v>1239</v>
      </c>
      <c r="H33" s="245">
        <v>38</v>
      </c>
      <c r="I33" s="231">
        <v>36</v>
      </c>
      <c r="J33" s="231">
        <v>2</v>
      </c>
    </row>
    <row r="34" spans="1:13" ht="13.5" customHeight="1" x14ac:dyDescent="0.2">
      <c r="B34" s="246" t="s">
        <v>1244</v>
      </c>
      <c r="C34" s="219">
        <v>1003</v>
      </c>
      <c r="D34" s="219">
        <v>856</v>
      </c>
      <c r="E34" s="219">
        <v>147</v>
      </c>
      <c r="F34" s="247"/>
      <c r="G34" s="246" t="s">
        <v>1278</v>
      </c>
      <c r="H34" s="245">
        <f>H30-SUM(H31:H33)</f>
        <v>66</v>
      </c>
      <c r="I34" s="231">
        <f>I30-SUM(I31:I33)</f>
        <v>46</v>
      </c>
      <c r="J34" s="231">
        <f>J30-SUM(J31:J33)</f>
        <v>20</v>
      </c>
      <c r="K34" s="134"/>
      <c r="L34" s="134"/>
      <c r="M34" s="134"/>
    </row>
    <row r="35" spans="1:13" ht="13.5" customHeight="1" x14ac:dyDescent="0.2">
      <c r="B35" s="246" t="s">
        <v>1245</v>
      </c>
      <c r="C35" s="219">
        <v>1703</v>
      </c>
      <c r="D35" s="219">
        <v>1441</v>
      </c>
      <c r="E35" s="219">
        <v>262</v>
      </c>
      <c r="F35" s="381" t="s">
        <v>1280</v>
      </c>
      <c r="G35" s="382"/>
      <c r="H35" s="245">
        <v>648</v>
      </c>
      <c r="I35" s="231">
        <v>549</v>
      </c>
      <c r="J35" s="231">
        <v>99</v>
      </c>
    </row>
    <row r="36" spans="1:13" ht="13.5" customHeight="1" x14ac:dyDescent="0.2">
      <c r="B36" s="246" t="s">
        <v>1247</v>
      </c>
      <c r="C36" s="219">
        <v>1229</v>
      </c>
      <c r="D36" s="219">
        <v>970</v>
      </c>
      <c r="E36" s="219">
        <v>259</v>
      </c>
      <c r="F36" s="247"/>
      <c r="G36" s="246" t="s">
        <v>1281</v>
      </c>
      <c r="H36" s="245">
        <v>269</v>
      </c>
      <c r="I36" s="231">
        <v>253</v>
      </c>
      <c r="J36" s="231">
        <v>16</v>
      </c>
    </row>
    <row r="37" spans="1:13" ht="13.5" customHeight="1" x14ac:dyDescent="0.2">
      <c r="B37" s="246" t="s">
        <v>1249</v>
      </c>
      <c r="C37" s="219">
        <v>1291</v>
      </c>
      <c r="D37" s="219">
        <v>1057</v>
      </c>
      <c r="E37" s="219">
        <v>234</v>
      </c>
      <c r="F37" s="247"/>
      <c r="G37" s="246" t="s">
        <v>1252</v>
      </c>
      <c r="H37" s="245">
        <v>198</v>
      </c>
      <c r="I37" s="231">
        <v>166</v>
      </c>
      <c r="J37" s="231">
        <v>32</v>
      </c>
    </row>
    <row r="38" spans="1:13" ht="13.5" customHeight="1" x14ac:dyDescent="0.2">
      <c r="B38" s="246" t="s">
        <v>1251</v>
      </c>
      <c r="C38" s="219">
        <v>2607</v>
      </c>
      <c r="D38" s="219">
        <v>2217</v>
      </c>
      <c r="E38" s="219">
        <v>390</v>
      </c>
      <c r="F38" s="249"/>
      <c r="G38" s="246" t="s">
        <v>1250</v>
      </c>
      <c r="H38" s="245">
        <v>88</v>
      </c>
      <c r="I38" s="231">
        <v>65</v>
      </c>
      <c r="J38" s="231">
        <v>23</v>
      </c>
    </row>
    <row r="39" spans="1:13" ht="13.5" customHeight="1" x14ac:dyDescent="0.2">
      <c r="B39" s="246" t="s">
        <v>1253</v>
      </c>
      <c r="C39" s="219">
        <v>491</v>
      </c>
      <c r="D39" s="219">
        <v>446</v>
      </c>
      <c r="E39" s="219">
        <v>45</v>
      </c>
      <c r="F39" s="250"/>
      <c r="G39" s="246" t="s">
        <v>1278</v>
      </c>
      <c r="H39" s="245">
        <f>H35-SUM(H36:H38)</f>
        <v>93</v>
      </c>
      <c r="I39" s="231">
        <f>I35-SUM(I36:I38)</f>
        <v>65</v>
      </c>
      <c r="J39" s="231">
        <f>J35-SUM(J36:J38)</f>
        <v>28</v>
      </c>
    </row>
    <row r="40" spans="1:13" ht="13.5" customHeight="1" x14ac:dyDescent="0.2">
      <c r="B40" s="246" t="s">
        <v>1254</v>
      </c>
      <c r="C40" s="219">
        <v>16</v>
      </c>
      <c r="D40" s="219">
        <v>10</v>
      </c>
      <c r="E40" s="219">
        <v>6</v>
      </c>
      <c r="F40" s="381" t="s">
        <v>1282</v>
      </c>
      <c r="G40" s="382"/>
      <c r="H40" s="245">
        <v>24</v>
      </c>
      <c r="I40" s="231">
        <v>23</v>
      </c>
      <c r="J40" s="231">
        <v>1</v>
      </c>
    </row>
    <row r="41" spans="1:13" ht="13.5" customHeight="1" x14ac:dyDescent="0.2">
      <c r="B41" s="246" t="s">
        <v>1256</v>
      </c>
      <c r="C41" s="219">
        <v>11</v>
      </c>
      <c r="D41" s="219">
        <v>10</v>
      </c>
      <c r="E41" s="219">
        <v>1</v>
      </c>
      <c r="F41" s="381" t="s">
        <v>1283</v>
      </c>
      <c r="G41" s="382"/>
      <c r="H41" s="245">
        <v>26</v>
      </c>
      <c r="I41" s="231">
        <v>26</v>
      </c>
      <c r="J41" s="231" t="s">
        <v>161</v>
      </c>
    </row>
    <row r="42" spans="1:13" ht="13.5" customHeight="1" x14ac:dyDescent="0.2">
      <c r="B42" s="246" t="s">
        <v>1284</v>
      </c>
      <c r="C42" s="219">
        <v>5</v>
      </c>
      <c r="D42" s="219">
        <v>4</v>
      </c>
      <c r="E42" s="219">
        <v>1</v>
      </c>
      <c r="F42" s="381" t="s">
        <v>1285</v>
      </c>
      <c r="G42" s="382"/>
      <c r="H42" s="245">
        <f>H5-H6-H7-H8-H30-H35-H40-H41</f>
        <v>114</v>
      </c>
      <c r="I42" s="231">
        <f>I5-I6-I7-I8-I30-I35-I40-I41</f>
        <v>87</v>
      </c>
      <c r="J42" s="219">
        <f>J5-J6-J7-J8-J30-J35-J40</f>
        <v>27</v>
      </c>
    </row>
    <row r="43" spans="1:13" ht="13.5" customHeight="1" x14ac:dyDescent="0.2">
      <c r="B43" s="246" t="s">
        <v>1286</v>
      </c>
      <c r="C43" s="219">
        <v>1</v>
      </c>
      <c r="D43" s="219" t="s">
        <v>108</v>
      </c>
      <c r="E43" s="219">
        <v>1</v>
      </c>
      <c r="F43" s="247"/>
      <c r="G43" s="246"/>
      <c r="H43" s="245"/>
      <c r="I43" s="231"/>
      <c r="J43" s="143"/>
    </row>
    <row r="44" spans="1:13" ht="13.5" customHeight="1" x14ac:dyDescent="0.2">
      <c r="B44" s="246" t="s">
        <v>1287</v>
      </c>
      <c r="C44" s="265">
        <v>5</v>
      </c>
      <c r="D44" s="253">
        <v>4</v>
      </c>
      <c r="E44" s="254">
        <v>1</v>
      </c>
      <c r="F44" s="247"/>
      <c r="G44" s="246"/>
      <c r="H44" s="245"/>
      <c r="I44" s="231"/>
      <c r="J44" s="143"/>
    </row>
    <row r="45" spans="1:13" ht="13.5" customHeight="1" x14ac:dyDescent="0.2">
      <c r="B45" s="246" t="s">
        <v>1288</v>
      </c>
      <c r="C45" s="253">
        <v>3</v>
      </c>
      <c r="D45" s="253">
        <v>2</v>
      </c>
      <c r="E45" s="253">
        <v>1</v>
      </c>
      <c r="F45" s="250"/>
      <c r="G45" s="252"/>
      <c r="H45" s="245"/>
      <c r="I45" s="231"/>
      <c r="J45" s="143"/>
    </row>
    <row r="46" spans="1:13" ht="13.5" customHeight="1" x14ac:dyDescent="0.2">
      <c r="B46" s="246" t="s">
        <v>1289</v>
      </c>
      <c r="C46" s="253" t="s">
        <v>108</v>
      </c>
      <c r="D46" s="253" t="s">
        <v>108</v>
      </c>
      <c r="E46" s="253" t="s">
        <v>108</v>
      </c>
      <c r="F46" s="250"/>
      <c r="G46" s="252"/>
      <c r="H46" s="245"/>
      <c r="I46" s="231"/>
      <c r="J46" s="143"/>
    </row>
    <row r="47" spans="1:13" ht="13.5" customHeight="1" x14ac:dyDescent="0.2">
      <c r="B47" s="246" t="s">
        <v>1264</v>
      </c>
      <c r="C47" s="253">
        <v>2</v>
      </c>
      <c r="D47" s="253">
        <v>2</v>
      </c>
      <c r="E47" s="253" t="s">
        <v>108</v>
      </c>
      <c r="F47" s="250"/>
      <c r="G47" s="252"/>
      <c r="H47" s="245"/>
      <c r="I47" s="231"/>
      <c r="J47" s="143"/>
    </row>
    <row r="48" spans="1:13" ht="13.5" customHeight="1" x14ac:dyDescent="0.2">
      <c r="A48" s="102"/>
      <c r="B48" s="256" t="s">
        <v>1290</v>
      </c>
      <c r="C48" s="206" t="s">
        <v>108</v>
      </c>
      <c r="D48" s="206" t="s">
        <v>108</v>
      </c>
      <c r="E48" s="266" t="s">
        <v>108</v>
      </c>
      <c r="F48" s="267"/>
      <c r="G48" s="256"/>
      <c r="H48" s="268"/>
      <c r="I48" s="206"/>
      <c r="J48" s="206"/>
    </row>
    <row r="49" spans="2:10" ht="13.5" customHeight="1" x14ac:dyDescent="0.2">
      <c r="B49" s="101" t="s">
        <v>1266</v>
      </c>
      <c r="C49" s="231"/>
      <c r="D49" s="231"/>
      <c r="E49" s="143"/>
      <c r="F49" s="231"/>
      <c r="G49" s="231"/>
      <c r="H49" s="231"/>
      <c r="I49" s="231"/>
      <c r="J49" s="231" t="s">
        <v>1267</v>
      </c>
    </row>
    <row r="50" spans="2:10" x14ac:dyDescent="0.2">
      <c r="C50" s="231"/>
      <c r="D50" s="231"/>
      <c r="E50" s="143"/>
      <c r="F50" s="269"/>
      <c r="G50" s="269"/>
      <c r="H50" s="231"/>
      <c r="I50" s="231"/>
      <c r="J50" s="231"/>
    </row>
    <row r="51" spans="2:10" x14ac:dyDescent="0.2">
      <c r="C51" s="134"/>
      <c r="D51" s="134"/>
      <c r="E51" s="143"/>
      <c r="F51" s="269"/>
      <c r="G51" s="269"/>
      <c r="H51" s="231"/>
      <c r="I51" s="231"/>
      <c r="J51" s="231"/>
    </row>
    <row r="52" spans="2:10" x14ac:dyDescent="0.2">
      <c r="C52" s="134"/>
      <c r="D52" s="134"/>
      <c r="E52" s="143"/>
      <c r="F52" s="269"/>
      <c r="G52" s="269"/>
      <c r="H52" s="231"/>
      <c r="I52" s="231"/>
      <c r="J52" s="231"/>
    </row>
    <row r="53" spans="2:10" x14ac:dyDescent="0.2">
      <c r="C53" s="134"/>
      <c r="D53" s="134"/>
      <c r="E53" s="143"/>
      <c r="F53" s="231"/>
      <c r="G53" s="231"/>
      <c r="H53" s="231"/>
      <c r="I53" s="231"/>
    </row>
    <row r="54" spans="2:10" x14ac:dyDescent="0.2">
      <c r="C54" s="134"/>
      <c r="D54" s="134"/>
      <c r="E54" s="143"/>
      <c r="F54" s="231"/>
      <c r="G54" s="231"/>
      <c r="H54" s="231"/>
      <c r="I54" s="231"/>
      <c r="J54" s="231"/>
    </row>
    <row r="55" spans="2:10" x14ac:dyDescent="0.2">
      <c r="C55" s="231"/>
      <c r="D55" s="134"/>
      <c r="E55" s="143"/>
      <c r="F55" s="231"/>
      <c r="G55" s="231"/>
      <c r="H55" s="231"/>
      <c r="I55" s="231"/>
      <c r="J55" s="231"/>
    </row>
    <row r="56" spans="2:10" x14ac:dyDescent="0.2">
      <c r="C56" s="134"/>
      <c r="D56" s="134"/>
      <c r="E56" s="143"/>
      <c r="F56" s="231"/>
      <c r="G56" s="231"/>
      <c r="H56" s="231"/>
      <c r="I56" s="231"/>
      <c r="J56" s="231"/>
    </row>
    <row r="57" spans="2:10" x14ac:dyDescent="0.2">
      <c r="C57" s="134"/>
      <c r="D57" s="134"/>
      <c r="E57" s="143"/>
      <c r="F57" s="231"/>
      <c r="G57" s="231"/>
      <c r="H57" s="231"/>
      <c r="I57" s="231"/>
      <c r="J57" s="231"/>
    </row>
    <row r="58" spans="2:10" x14ac:dyDescent="0.2">
      <c r="C58" s="134"/>
      <c r="D58" s="134"/>
      <c r="E58" s="143"/>
      <c r="F58" s="231"/>
      <c r="G58" s="231"/>
      <c r="H58" s="231"/>
      <c r="I58" s="231"/>
      <c r="J58" s="231"/>
    </row>
    <row r="59" spans="2:10" x14ac:dyDescent="0.2">
      <c r="C59" s="134"/>
      <c r="D59" s="134"/>
      <c r="E59" s="143"/>
      <c r="F59" s="231"/>
      <c r="G59" s="231"/>
      <c r="H59" s="231"/>
      <c r="I59" s="231"/>
      <c r="J59" s="231"/>
    </row>
    <row r="60" spans="2:10" x14ac:dyDescent="0.2">
      <c r="C60" s="134"/>
      <c r="D60" s="134"/>
      <c r="E60" s="143"/>
      <c r="F60" s="231"/>
      <c r="G60" s="231"/>
      <c r="H60" s="231"/>
      <c r="I60" s="231"/>
      <c r="J60" s="231"/>
    </row>
    <row r="61" spans="2:10" x14ac:dyDescent="0.2">
      <c r="C61" s="134"/>
      <c r="D61" s="134"/>
      <c r="E61" s="143"/>
      <c r="F61" s="231"/>
      <c r="G61" s="231"/>
      <c r="H61" s="231"/>
      <c r="I61" s="231"/>
      <c r="J61" s="231"/>
    </row>
    <row r="62" spans="2:10" x14ac:dyDescent="0.2">
      <c r="C62" s="134"/>
      <c r="D62" s="134"/>
      <c r="E62" s="143"/>
      <c r="F62" s="231"/>
      <c r="G62" s="231"/>
      <c r="H62" s="231"/>
      <c r="I62" s="231"/>
      <c r="J62" s="231"/>
    </row>
    <row r="63" spans="2:10" x14ac:dyDescent="0.2">
      <c r="C63" s="134"/>
      <c r="D63" s="134"/>
      <c r="E63" s="143"/>
      <c r="F63" s="231"/>
      <c r="G63" s="248"/>
      <c r="H63" s="231"/>
      <c r="I63" s="231"/>
      <c r="J63" s="231"/>
    </row>
    <row r="64" spans="2:10" x14ac:dyDescent="0.2">
      <c r="C64" s="134"/>
      <c r="D64" s="134"/>
      <c r="E64" s="143"/>
      <c r="F64" s="231"/>
      <c r="G64" s="231"/>
      <c r="H64" s="231"/>
      <c r="I64" s="231"/>
      <c r="J64" s="231"/>
    </row>
    <row r="65" spans="3:10" x14ac:dyDescent="0.2">
      <c r="C65" s="134"/>
      <c r="D65" s="134"/>
      <c r="E65" s="143"/>
      <c r="F65" s="231"/>
      <c r="G65" s="231"/>
      <c r="H65" s="231"/>
      <c r="I65" s="231"/>
      <c r="J65" s="231"/>
    </row>
    <row r="66" spans="3:10" x14ac:dyDescent="0.2">
      <c r="C66" s="134"/>
      <c r="D66" s="134"/>
      <c r="E66" s="143"/>
      <c r="F66" s="231"/>
      <c r="G66" s="231"/>
      <c r="H66" s="231"/>
      <c r="I66" s="231"/>
      <c r="J66" s="231"/>
    </row>
    <row r="67" spans="3:10" x14ac:dyDescent="0.2">
      <c r="C67" s="134"/>
      <c r="D67" s="134"/>
      <c r="E67" s="231"/>
      <c r="F67" s="231"/>
      <c r="G67" s="231"/>
      <c r="H67" s="231"/>
      <c r="I67" s="231"/>
      <c r="J67" s="231"/>
    </row>
    <row r="68" spans="3:10" x14ac:dyDescent="0.2">
      <c r="C68" s="134"/>
      <c r="D68" s="134"/>
      <c r="E68" s="231"/>
      <c r="F68" s="231"/>
      <c r="G68" s="231"/>
      <c r="H68" s="231"/>
      <c r="I68" s="231"/>
      <c r="J68" s="231"/>
    </row>
    <row r="69" spans="3:10" x14ac:dyDescent="0.2">
      <c r="C69" s="134"/>
      <c r="D69" s="143"/>
      <c r="E69" s="143"/>
      <c r="F69" s="231"/>
      <c r="G69" s="231"/>
      <c r="H69" s="231"/>
      <c r="I69" s="231"/>
      <c r="J69" s="231"/>
    </row>
    <row r="70" spans="3:10" x14ac:dyDescent="0.2">
      <c r="C70" s="134"/>
      <c r="D70" s="134"/>
      <c r="E70" s="143"/>
      <c r="F70" s="231"/>
      <c r="G70" s="231"/>
      <c r="H70" s="231"/>
      <c r="I70" s="231"/>
      <c r="J70" s="231"/>
    </row>
    <row r="71" spans="3:10" x14ac:dyDescent="0.2">
      <c r="C71" s="134"/>
      <c r="D71" s="134"/>
      <c r="E71" s="143"/>
      <c r="F71" s="231"/>
      <c r="G71" s="231"/>
      <c r="H71" s="231"/>
      <c r="I71" s="231"/>
      <c r="J71" s="231"/>
    </row>
    <row r="72" spans="3:10" x14ac:dyDescent="0.2">
      <c r="C72" s="134"/>
      <c r="D72" s="134"/>
      <c r="E72" s="143"/>
      <c r="F72" s="231"/>
      <c r="G72" s="231"/>
      <c r="H72" s="231"/>
      <c r="I72" s="231"/>
      <c r="J72" s="231"/>
    </row>
    <row r="73" spans="3:10" x14ac:dyDescent="0.2">
      <c r="C73" s="134"/>
      <c r="D73" s="134"/>
      <c r="E73" s="143"/>
      <c r="F73" s="231"/>
      <c r="G73" s="231"/>
      <c r="H73" s="231"/>
      <c r="I73" s="231"/>
      <c r="J73" s="231"/>
    </row>
    <row r="74" spans="3:10" x14ac:dyDescent="0.2">
      <c r="C74" s="134"/>
      <c r="D74" s="134"/>
      <c r="E74" s="143"/>
      <c r="F74" s="231"/>
      <c r="G74" s="231"/>
      <c r="H74" s="231"/>
      <c r="I74" s="231"/>
      <c r="J74" s="231"/>
    </row>
    <row r="75" spans="3:10" x14ac:dyDescent="0.2">
      <c r="C75" s="134"/>
      <c r="D75" s="134"/>
      <c r="E75" s="143"/>
      <c r="F75" s="231"/>
      <c r="G75" s="231"/>
      <c r="H75" s="231"/>
      <c r="I75" s="231"/>
      <c r="J75" s="231"/>
    </row>
    <row r="76" spans="3:10" x14ac:dyDescent="0.2">
      <c r="C76" s="134"/>
      <c r="D76" s="134"/>
      <c r="E76" s="143"/>
      <c r="F76" s="231"/>
      <c r="G76" s="231"/>
      <c r="H76" s="231"/>
      <c r="I76" s="231"/>
      <c r="J76" s="231"/>
    </row>
    <row r="77" spans="3:10" x14ac:dyDescent="0.2">
      <c r="C77" s="134"/>
      <c r="D77" s="134"/>
      <c r="E77" s="231"/>
      <c r="F77" s="231"/>
      <c r="G77" s="261"/>
      <c r="H77" s="231"/>
      <c r="I77" s="231"/>
      <c r="J77" s="261"/>
    </row>
    <row r="78" spans="3:10" x14ac:dyDescent="0.2">
      <c r="C78" s="134"/>
      <c r="D78" s="134"/>
      <c r="E78" s="231"/>
      <c r="F78" s="231"/>
      <c r="G78" s="231"/>
      <c r="H78" s="231"/>
      <c r="I78" s="231"/>
      <c r="J78" s="231"/>
    </row>
    <row r="79" spans="3:10" x14ac:dyDescent="0.2">
      <c r="C79" s="134"/>
      <c r="D79" s="134"/>
      <c r="E79" s="143"/>
      <c r="F79" s="231"/>
      <c r="G79" s="231"/>
      <c r="H79" s="231"/>
      <c r="I79" s="231"/>
      <c r="J79" s="231"/>
    </row>
    <row r="80" spans="3:10" x14ac:dyDescent="0.2">
      <c r="C80" s="134"/>
      <c r="D80" s="134"/>
      <c r="E80" s="143"/>
      <c r="F80" s="231"/>
      <c r="G80" s="231"/>
      <c r="H80" s="231"/>
      <c r="I80" s="231"/>
      <c r="J80" s="231"/>
    </row>
    <row r="81" spans="3:10" x14ac:dyDescent="0.2">
      <c r="C81" s="134"/>
      <c r="D81" s="134"/>
      <c r="E81" s="143"/>
      <c r="F81" s="231"/>
      <c r="G81" s="231"/>
      <c r="H81" s="231"/>
      <c r="I81" s="231"/>
      <c r="J81" s="231"/>
    </row>
    <row r="82" spans="3:10" x14ac:dyDescent="0.2">
      <c r="C82" s="134"/>
      <c r="D82" s="134"/>
      <c r="E82" s="143"/>
      <c r="F82" s="231"/>
      <c r="G82" s="231"/>
      <c r="H82" s="231"/>
      <c r="I82" s="231"/>
      <c r="J82" s="231"/>
    </row>
    <row r="83" spans="3:10" x14ac:dyDescent="0.2">
      <c r="C83" s="134"/>
      <c r="D83" s="134"/>
      <c r="E83" s="231"/>
      <c r="F83" s="231"/>
      <c r="G83" s="231"/>
      <c r="H83" s="231"/>
      <c r="I83" s="231"/>
      <c r="J83" s="231"/>
    </row>
    <row r="84" spans="3:10" x14ac:dyDescent="0.2">
      <c r="C84" s="134"/>
      <c r="D84" s="134"/>
      <c r="E84" s="143"/>
      <c r="F84" s="231"/>
      <c r="G84" s="231"/>
      <c r="H84" s="231"/>
      <c r="I84" s="231"/>
      <c r="J84" s="231"/>
    </row>
    <row r="85" spans="3:10" x14ac:dyDescent="0.2">
      <c r="C85" s="134"/>
      <c r="D85" s="134"/>
      <c r="E85" s="143"/>
      <c r="F85" s="231"/>
      <c r="G85" s="231"/>
      <c r="H85" s="231"/>
      <c r="I85" s="231"/>
      <c r="J85" s="231"/>
    </row>
    <row r="86" spans="3:10" x14ac:dyDescent="0.2">
      <c r="C86" s="134"/>
      <c r="D86" s="134"/>
      <c r="E86" s="143"/>
      <c r="F86" s="231"/>
      <c r="G86" s="231"/>
      <c r="H86" s="231"/>
      <c r="I86" s="231"/>
      <c r="J86" s="231"/>
    </row>
    <row r="87" spans="3:10" x14ac:dyDescent="0.2">
      <c r="C87" s="134"/>
      <c r="D87" s="134"/>
      <c r="E87" s="143"/>
      <c r="F87" s="231"/>
      <c r="G87" s="231"/>
      <c r="H87" s="231"/>
      <c r="I87" s="231"/>
      <c r="J87" s="231"/>
    </row>
    <row r="88" spans="3:10" x14ac:dyDescent="0.2">
      <c r="F88" s="231"/>
      <c r="G88" s="248"/>
      <c r="H88" s="231"/>
      <c r="I88" s="231"/>
      <c r="J88" s="248"/>
    </row>
    <row r="89" spans="3:10" x14ac:dyDescent="0.2">
      <c r="F89" s="231"/>
      <c r="G89" s="231"/>
      <c r="H89" s="231"/>
      <c r="I89" s="231"/>
      <c r="J89" s="231"/>
    </row>
    <row r="90" spans="3:10" x14ac:dyDescent="0.2">
      <c r="D90" s="262"/>
      <c r="F90" s="231"/>
      <c r="G90" s="231"/>
      <c r="H90" s="231"/>
      <c r="I90" s="231"/>
      <c r="J90" s="231"/>
    </row>
    <row r="91" spans="3:10" x14ac:dyDescent="0.2">
      <c r="F91" s="231"/>
      <c r="G91" s="231"/>
      <c r="H91" s="231"/>
      <c r="I91" s="231"/>
      <c r="J91" s="231"/>
    </row>
    <row r="92" spans="3:10" x14ac:dyDescent="0.2">
      <c r="F92" s="231"/>
      <c r="G92" s="231"/>
      <c r="H92" s="231"/>
      <c r="I92" s="231"/>
      <c r="J92" s="231"/>
    </row>
    <row r="94" spans="3:10" x14ac:dyDescent="0.2">
      <c r="G94" s="93"/>
    </row>
    <row r="136" ht="13.5" customHeight="1" x14ac:dyDescent="0.2"/>
    <row r="137" ht="3" customHeight="1" x14ac:dyDescent="0.2"/>
  </sheetData>
  <mergeCells count="20">
    <mergeCell ref="I3:I4"/>
    <mergeCell ref="J3:J4"/>
    <mergeCell ref="A5:B5"/>
    <mergeCell ref="F5:G5"/>
    <mergeCell ref="A6:B6"/>
    <mergeCell ref="F6:G6"/>
    <mergeCell ref="A3:B4"/>
    <mergeCell ref="C3:C4"/>
    <mergeCell ref="D3:D4"/>
    <mergeCell ref="E3:E4"/>
    <mergeCell ref="F3:G4"/>
    <mergeCell ref="H3:H4"/>
    <mergeCell ref="F41:G41"/>
    <mergeCell ref="F42:G42"/>
    <mergeCell ref="A7:B7"/>
    <mergeCell ref="F7:G7"/>
    <mergeCell ref="F8:G8"/>
    <mergeCell ref="F30:G30"/>
    <mergeCell ref="F35:G35"/>
    <mergeCell ref="F40:G40"/>
  </mergeCells>
  <phoneticPr fontId="1"/>
  <pageMargins left="0.78740157480314965" right="0.78740157480314965" top="0.78740157480314965" bottom="0.78740157480314965" header="0.39370078740157483" footer="0.39370078740157483"/>
  <pageSetup paperSize="9" scale="74" orientation="portrait" r:id="rId1"/>
  <headerFooter alignWithMargins="0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8757-D108-46E2-BA64-50CB09CEA8CB}">
  <sheetPr>
    <pageSetUpPr fitToPage="1"/>
  </sheetPr>
  <dimension ref="A1:K21"/>
  <sheetViews>
    <sheetView view="pageBreakPreview" zoomScale="60" zoomScaleNormal="100" workbookViewId="0">
      <selection activeCell="F11" sqref="F11"/>
    </sheetView>
  </sheetViews>
  <sheetFormatPr defaultRowHeight="13.2" x14ac:dyDescent="0.2"/>
  <cols>
    <col min="1" max="1" width="11.59765625" style="91" customWidth="1"/>
    <col min="2" max="3" width="9.59765625" style="91" bestFit="1" customWidth="1"/>
    <col min="4" max="10" width="9.09765625" style="91" bestFit="1" customWidth="1"/>
    <col min="11" max="256" width="9" style="91"/>
    <col min="257" max="257" width="11.59765625" style="91" customWidth="1"/>
    <col min="258" max="259" width="9.59765625" style="91" bestFit="1" customWidth="1"/>
    <col min="260" max="266" width="9.09765625" style="91" bestFit="1" customWidth="1"/>
    <col min="267" max="512" width="9" style="91"/>
    <col min="513" max="513" width="11.59765625" style="91" customWidth="1"/>
    <col min="514" max="515" width="9.59765625" style="91" bestFit="1" customWidth="1"/>
    <col min="516" max="522" width="9.09765625" style="91" bestFit="1" customWidth="1"/>
    <col min="523" max="768" width="9" style="91"/>
    <col min="769" max="769" width="11.59765625" style="91" customWidth="1"/>
    <col min="770" max="771" width="9.59765625" style="91" bestFit="1" customWidth="1"/>
    <col min="772" max="778" width="9.09765625" style="91" bestFit="1" customWidth="1"/>
    <col min="779" max="1024" width="9" style="91"/>
    <col min="1025" max="1025" width="11.59765625" style="91" customWidth="1"/>
    <col min="1026" max="1027" width="9.59765625" style="91" bestFit="1" customWidth="1"/>
    <col min="1028" max="1034" width="9.09765625" style="91" bestFit="1" customWidth="1"/>
    <col min="1035" max="1280" width="9" style="91"/>
    <col min="1281" max="1281" width="11.59765625" style="91" customWidth="1"/>
    <col min="1282" max="1283" width="9.59765625" style="91" bestFit="1" customWidth="1"/>
    <col min="1284" max="1290" width="9.09765625" style="91" bestFit="1" customWidth="1"/>
    <col min="1291" max="1536" width="9" style="91"/>
    <col min="1537" max="1537" width="11.59765625" style="91" customWidth="1"/>
    <col min="1538" max="1539" width="9.59765625" style="91" bestFit="1" customWidth="1"/>
    <col min="1540" max="1546" width="9.09765625" style="91" bestFit="1" customWidth="1"/>
    <col min="1547" max="1792" width="9" style="91"/>
    <col min="1793" max="1793" width="11.59765625" style="91" customWidth="1"/>
    <col min="1794" max="1795" width="9.59765625" style="91" bestFit="1" customWidth="1"/>
    <col min="1796" max="1802" width="9.09765625" style="91" bestFit="1" customWidth="1"/>
    <col min="1803" max="2048" width="9" style="91"/>
    <col min="2049" max="2049" width="11.59765625" style="91" customWidth="1"/>
    <col min="2050" max="2051" width="9.59765625" style="91" bestFit="1" customWidth="1"/>
    <col min="2052" max="2058" width="9.09765625" style="91" bestFit="1" customWidth="1"/>
    <col min="2059" max="2304" width="9" style="91"/>
    <col min="2305" max="2305" width="11.59765625" style="91" customWidth="1"/>
    <col min="2306" max="2307" width="9.59765625" style="91" bestFit="1" customWidth="1"/>
    <col min="2308" max="2314" width="9.09765625" style="91" bestFit="1" customWidth="1"/>
    <col min="2315" max="2560" width="9" style="91"/>
    <col min="2561" max="2561" width="11.59765625" style="91" customWidth="1"/>
    <col min="2562" max="2563" width="9.59765625" style="91" bestFit="1" customWidth="1"/>
    <col min="2564" max="2570" width="9.09765625" style="91" bestFit="1" customWidth="1"/>
    <col min="2571" max="2816" width="9" style="91"/>
    <col min="2817" max="2817" width="11.59765625" style="91" customWidth="1"/>
    <col min="2818" max="2819" width="9.59765625" style="91" bestFit="1" customWidth="1"/>
    <col min="2820" max="2826" width="9.09765625" style="91" bestFit="1" customWidth="1"/>
    <col min="2827" max="3072" width="9" style="91"/>
    <col min="3073" max="3073" width="11.59765625" style="91" customWidth="1"/>
    <col min="3074" max="3075" width="9.59765625" style="91" bestFit="1" customWidth="1"/>
    <col min="3076" max="3082" width="9.09765625" style="91" bestFit="1" customWidth="1"/>
    <col min="3083" max="3328" width="9" style="91"/>
    <col min="3329" max="3329" width="11.59765625" style="91" customWidth="1"/>
    <col min="3330" max="3331" width="9.59765625" style="91" bestFit="1" customWidth="1"/>
    <col min="3332" max="3338" width="9.09765625" style="91" bestFit="1" customWidth="1"/>
    <col min="3339" max="3584" width="9" style="91"/>
    <col min="3585" max="3585" width="11.59765625" style="91" customWidth="1"/>
    <col min="3586" max="3587" width="9.59765625" style="91" bestFit="1" customWidth="1"/>
    <col min="3588" max="3594" width="9.09765625" style="91" bestFit="1" customWidth="1"/>
    <col min="3595" max="3840" width="9" style="91"/>
    <col min="3841" max="3841" width="11.59765625" style="91" customWidth="1"/>
    <col min="3842" max="3843" width="9.59765625" style="91" bestFit="1" customWidth="1"/>
    <col min="3844" max="3850" width="9.09765625" style="91" bestFit="1" customWidth="1"/>
    <col min="3851" max="4096" width="9" style="91"/>
    <col min="4097" max="4097" width="11.59765625" style="91" customWidth="1"/>
    <col min="4098" max="4099" width="9.59765625" style="91" bestFit="1" customWidth="1"/>
    <col min="4100" max="4106" width="9.09765625" style="91" bestFit="1" customWidth="1"/>
    <col min="4107" max="4352" width="9" style="91"/>
    <col min="4353" max="4353" width="11.59765625" style="91" customWidth="1"/>
    <col min="4354" max="4355" width="9.59765625" style="91" bestFit="1" customWidth="1"/>
    <col min="4356" max="4362" width="9.09765625" style="91" bestFit="1" customWidth="1"/>
    <col min="4363" max="4608" width="9" style="91"/>
    <col min="4609" max="4609" width="11.59765625" style="91" customWidth="1"/>
    <col min="4610" max="4611" width="9.59765625" style="91" bestFit="1" customWidth="1"/>
    <col min="4612" max="4618" width="9.09765625" style="91" bestFit="1" customWidth="1"/>
    <col min="4619" max="4864" width="9" style="91"/>
    <col min="4865" max="4865" width="11.59765625" style="91" customWidth="1"/>
    <col min="4866" max="4867" width="9.59765625" style="91" bestFit="1" customWidth="1"/>
    <col min="4868" max="4874" width="9.09765625" style="91" bestFit="1" customWidth="1"/>
    <col min="4875" max="5120" width="9" style="91"/>
    <col min="5121" max="5121" width="11.59765625" style="91" customWidth="1"/>
    <col min="5122" max="5123" width="9.59765625" style="91" bestFit="1" customWidth="1"/>
    <col min="5124" max="5130" width="9.09765625" style="91" bestFit="1" customWidth="1"/>
    <col min="5131" max="5376" width="9" style="91"/>
    <col min="5377" max="5377" width="11.59765625" style="91" customWidth="1"/>
    <col min="5378" max="5379" width="9.59765625" style="91" bestFit="1" customWidth="1"/>
    <col min="5380" max="5386" width="9.09765625" style="91" bestFit="1" customWidth="1"/>
    <col min="5387" max="5632" width="9" style="91"/>
    <col min="5633" max="5633" width="11.59765625" style="91" customWidth="1"/>
    <col min="5634" max="5635" width="9.59765625" style="91" bestFit="1" customWidth="1"/>
    <col min="5636" max="5642" width="9.09765625" style="91" bestFit="1" customWidth="1"/>
    <col min="5643" max="5888" width="9" style="91"/>
    <col min="5889" max="5889" width="11.59765625" style="91" customWidth="1"/>
    <col min="5890" max="5891" width="9.59765625" style="91" bestFit="1" customWidth="1"/>
    <col min="5892" max="5898" width="9.09765625" style="91" bestFit="1" customWidth="1"/>
    <col min="5899" max="6144" width="9" style="91"/>
    <col min="6145" max="6145" width="11.59765625" style="91" customWidth="1"/>
    <col min="6146" max="6147" width="9.59765625" style="91" bestFit="1" customWidth="1"/>
    <col min="6148" max="6154" width="9.09765625" style="91" bestFit="1" customWidth="1"/>
    <col min="6155" max="6400" width="9" style="91"/>
    <col min="6401" max="6401" width="11.59765625" style="91" customWidth="1"/>
    <col min="6402" max="6403" width="9.59765625" style="91" bestFit="1" customWidth="1"/>
    <col min="6404" max="6410" width="9.09765625" style="91" bestFit="1" customWidth="1"/>
    <col min="6411" max="6656" width="9" style="91"/>
    <col min="6657" max="6657" width="11.59765625" style="91" customWidth="1"/>
    <col min="6658" max="6659" width="9.59765625" style="91" bestFit="1" customWidth="1"/>
    <col min="6660" max="6666" width="9.09765625" style="91" bestFit="1" customWidth="1"/>
    <col min="6667" max="6912" width="9" style="91"/>
    <col min="6913" max="6913" width="11.59765625" style="91" customWidth="1"/>
    <col min="6914" max="6915" width="9.59765625" style="91" bestFit="1" customWidth="1"/>
    <col min="6916" max="6922" width="9.09765625" style="91" bestFit="1" customWidth="1"/>
    <col min="6923" max="7168" width="9" style="91"/>
    <col min="7169" max="7169" width="11.59765625" style="91" customWidth="1"/>
    <col min="7170" max="7171" width="9.59765625" style="91" bestFit="1" customWidth="1"/>
    <col min="7172" max="7178" width="9.09765625" style="91" bestFit="1" customWidth="1"/>
    <col min="7179" max="7424" width="9" style="91"/>
    <col min="7425" max="7425" width="11.59765625" style="91" customWidth="1"/>
    <col min="7426" max="7427" width="9.59765625" style="91" bestFit="1" customWidth="1"/>
    <col min="7428" max="7434" width="9.09765625" style="91" bestFit="1" customWidth="1"/>
    <col min="7435" max="7680" width="9" style="91"/>
    <col min="7681" max="7681" width="11.59765625" style="91" customWidth="1"/>
    <col min="7682" max="7683" width="9.59765625" style="91" bestFit="1" customWidth="1"/>
    <col min="7684" max="7690" width="9.09765625" style="91" bestFit="1" customWidth="1"/>
    <col min="7691" max="7936" width="9" style="91"/>
    <col min="7937" max="7937" width="11.59765625" style="91" customWidth="1"/>
    <col min="7938" max="7939" width="9.59765625" style="91" bestFit="1" customWidth="1"/>
    <col min="7940" max="7946" width="9.09765625" style="91" bestFit="1" customWidth="1"/>
    <col min="7947" max="8192" width="9" style="91"/>
    <col min="8193" max="8193" width="11.59765625" style="91" customWidth="1"/>
    <col min="8194" max="8195" width="9.59765625" style="91" bestFit="1" customWidth="1"/>
    <col min="8196" max="8202" width="9.09765625" style="91" bestFit="1" customWidth="1"/>
    <col min="8203" max="8448" width="9" style="91"/>
    <col min="8449" max="8449" width="11.59765625" style="91" customWidth="1"/>
    <col min="8450" max="8451" width="9.59765625" style="91" bestFit="1" customWidth="1"/>
    <col min="8452" max="8458" width="9.09765625" style="91" bestFit="1" customWidth="1"/>
    <col min="8459" max="8704" width="9" style="91"/>
    <col min="8705" max="8705" width="11.59765625" style="91" customWidth="1"/>
    <col min="8706" max="8707" width="9.59765625" style="91" bestFit="1" customWidth="1"/>
    <col min="8708" max="8714" width="9.09765625" style="91" bestFit="1" customWidth="1"/>
    <col min="8715" max="8960" width="9" style="91"/>
    <col min="8961" max="8961" width="11.59765625" style="91" customWidth="1"/>
    <col min="8962" max="8963" width="9.59765625" style="91" bestFit="1" customWidth="1"/>
    <col min="8964" max="8970" width="9.09765625" style="91" bestFit="1" customWidth="1"/>
    <col min="8971" max="9216" width="9" style="91"/>
    <col min="9217" max="9217" width="11.59765625" style="91" customWidth="1"/>
    <col min="9218" max="9219" width="9.59765625" style="91" bestFit="1" customWidth="1"/>
    <col min="9220" max="9226" width="9.09765625" style="91" bestFit="1" customWidth="1"/>
    <col min="9227" max="9472" width="9" style="91"/>
    <col min="9473" max="9473" width="11.59765625" style="91" customWidth="1"/>
    <col min="9474" max="9475" width="9.59765625" style="91" bestFit="1" customWidth="1"/>
    <col min="9476" max="9482" width="9.09765625" style="91" bestFit="1" customWidth="1"/>
    <col min="9483" max="9728" width="9" style="91"/>
    <col min="9729" max="9729" width="11.59765625" style="91" customWidth="1"/>
    <col min="9730" max="9731" width="9.59765625" style="91" bestFit="1" customWidth="1"/>
    <col min="9732" max="9738" width="9.09765625" style="91" bestFit="1" customWidth="1"/>
    <col min="9739" max="9984" width="9" style="91"/>
    <col min="9985" max="9985" width="11.59765625" style="91" customWidth="1"/>
    <col min="9986" max="9987" width="9.59765625" style="91" bestFit="1" customWidth="1"/>
    <col min="9988" max="9994" width="9.09765625" style="91" bestFit="1" customWidth="1"/>
    <col min="9995" max="10240" width="9" style="91"/>
    <col min="10241" max="10241" width="11.59765625" style="91" customWidth="1"/>
    <col min="10242" max="10243" width="9.59765625" style="91" bestFit="1" customWidth="1"/>
    <col min="10244" max="10250" width="9.09765625" style="91" bestFit="1" customWidth="1"/>
    <col min="10251" max="10496" width="9" style="91"/>
    <col min="10497" max="10497" width="11.59765625" style="91" customWidth="1"/>
    <col min="10498" max="10499" width="9.59765625" style="91" bestFit="1" customWidth="1"/>
    <col min="10500" max="10506" width="9.09765625" style="91" bestFit="1" customWidth="1"/>
    <col min="10507" max="10752" width="9" style="91"/>
    <col min="10753" max="10753" width="11.59765625" style="91" customWidth="1"/>
    <col min="10754" max="10755" width="9.59765625" style="91" bestFit="1" customWidth="1"/>
    <col min="10756" max="10762" width="9.09765625" style="91" bestFit="1" customWidth="1"/>
    <col min="10763" max="11008" width="9" style="91"/>
    <col min="11009" max="11009" width="11.59765625" style="91" customWidth="1"/>
    <col min="11010" max="11011" width="9.59765625" style="91" bestFit="1" customWidth="1"/>
    <col min="11012" max="11018" width="9.09765625" style="91" bestFit="1" customWidth="1"/>
    <col min="11019" max="11264" width="9" style="91"/>
    <col min="11265" max="11265" width="11.59765625" style="91" customWidth="1"/>
    <col min="11266" max="11267" width="9.59765625" style="91" bestFit="1" customWidth="1"/>
    <col min="11268" max="11274" width="9.09765625" style="91" bestFit="1" customWidth="1"/>
    <col min="11275" max="11520" width="9" style="91"/>
    <col min="11521" max="11521" width="11.59765625" style="91" customWidth="1"/>
    <col min="11522" max="11523" width="9.59765625" style="91" bestFit="1" customWidth="1"/>
    <col min="11524" max="11530" width="9.09765625" style="91" bestFit="1" customWidth="1"/>
    <col min="11531" max="11776" width="9" style="91"/>
    <col min="11777" max="11777" width="11.59765625" style="91" customWidth="1"/>
    <col min="11778" max="11779" width="9.59765625" style="91" bestFit="1" customWidth="1"/>
    <col min="11780" max="11786" width="9.09765625" style="91" bestFit="1" customWidth="1"/>
    <col min="11787" max="12032" width="9" style="91"/>
    <col min="12033" max="12033" width="11.59765625" style="91" customWidth="1"/>
    <col min="12034" max="12035" width="9.59765625" style="91" bestFit="1" customWidth="1"/>
    <col min="12036" max="12042" width="9.09765625" style="91" bestFit="1" customWidth="1"/>
    <col min="12043" max="12288" width="9" style="91"/>
    <col min="12289" max="12289" width="11.59765625" style="91" customWidth="1"/>
    <col min="12290" max="12291" width="9.59765625" style="91" bestFit="1" customWidth="1"/>
    <col min="12292" max="12298" width="9.09765625" style="91" bestFit="1" customWidth="1"/>
    <col min="12299" max="12544" width="9" style="91"/>
    <col min="12545" max="12545" width="11.59765625" style="91" customWidth="1"/>
    <col min="12546" max="12547" width="9.59765625" style="91" bestFit="1" customWidth="1"/>
    <col min="12548" max="12554" width="9.09765625" style="91" bestFit="1" customWidth="1"/>
    <col min="12555" max="12800" width="9" style="91"/>
    <col min="12801" max="12801" width="11.59765625" style="91" customWidth="1"/>
    <col min="12802" max="12803" width="9.59765625" style="91" bestFit="1" customWidth="1"/>
    <col min="12804" max="12810" width="9.09765625" style="91" bestFit="1" customWidth="1"/>
    <col min="12811" max="13056" width="9" style="91"/>
    <col min="13057" max="13057" width="11.59765625" style="91" customWidth="1"/>
    <col min="13058" max="13059" width="9.59765625" style="91" bestFit="1" customWidth="1"/>
    <col min="13060" max="13066" width="9.09765625" style="91" bestFit="1" customWidth="1"/>
    <col min="13067" max="13312" width="9" style="91"/>
    <col min="13313" max="13313" width="11.59765625" style="91" customWidth="1"/>
    <col min="13314" max="13315" width="9.59765625" style="91" bestFit="1" customWidth="1"/>
    <col min="13316" max="13322" width="9.09765625" style="91" bestFit="1" customWidth="1"/>
    <col min="13323" max="13568" width="9" style="91"/>
    <col min="13569" max="13569" width="11.59765625" style="91" customWidth="1"/>
    <col min="13570" max="13571" width="9.59765625" style="91" bestFit="1" customWidth="1"/>
    <col min="13572" max="13578" width="9.09765625" style="91" bestFit="1" customWidth="1"/>
    <col min="13579" max="13824" width="9" style="91"/>
    <col min="13825" max="13825" width="11.59765625" style="91" customWidth="1"/>
    <col min="13826" max="13827" width="9.59765625" style="91" bestFit="1" customWidth="1"/>
    <col min="13828" max="13834" width="9.09765625" style="91" bestFit="1" customWidth="1"/>
    <col min="13835" max="14080" width="9" style="91"/>
    <col min="14081" max="14081" width="11.59765625" style="91" customWidth="1"/>
    <col min="14082" max="14083" width="9.59765625" style="91" bestFit="1" customWidth="1"/>
    <col min="14084" max="14090" width="9.09765625" style="91" bestFit="1" customWidth="1"/>
    <col min="14091" max="14336" width="9" style="91"/>
    <col min="14337" max="14337" width="11.59765625" style="91" customWidth="1"/>
    <col min="14338" max="14339" width="9.59765625" style="91" bestFit="1" customWidth="1"/>
    <col min="14340" max="14346" width="9.09765625" style="91" bestFit="1" customWidth="1"/>
    <col min="14347" max="14592" width="9" style="91"/>
    <col min="14593" max="14593" width="11.59765625" style="91" customWidth="1"/>
    <col min="14594" max="14595" width="9.59765625" style="91" bestFit="1" customWidth="1"/>
    <col min="14596" max="14602" width="9.09765625" style="91" bestFit="1" customWidth="1"/>
    <col min="14603" max="14848" width="9" style="91"/>
    <col min="14849" max="14849" width="11.59765625" style="91" customWidth="1"/>
    <col min="14850" max="14851" width="9.59765625" style="91" bestFit="1" customWidth="1"/>
    <col min="14852" max="14858" width="9.09765625" style="91" bestFit="1" customWidth="1"/>
    <col min="14859" max="15104" width="9" style="91"/>
    <col min="15105" max="15105" width="11.59765625" style="91" customWidth="1"/>
    <col min="15106" max="15107" width="9.59765625" style="91" bestFit="1" customWidth="1"/>
    <col min="15108" max="15114" width="9.09765625" style="91" bestFit="1" customWidth="1"/>
    <col min="15115" max="15360" width="9" style="91"/>
    <col min="15361" max="15361" width="11.59765625" style="91" customWidth="1"/>
    <col min="15362" max="15363" width="9.59765625" style="91" bestFit="1" customWidth="1"/>
    <col min="15364" max="15370" width="9.09765625" style="91" bestFit="1" customWidth="1"/>
    <col min="15371" max="15616" width="9" style="91"/>
    <col min="15617" max="15617" width="11.59765625" style="91" customWidth="1"/>
    <col min="15618" max="15619" width="9.59765625" style="91" bestFit="1" customWidth="1"/>
    <col min="15620" max="15626" width="9.09765625" style="91" bestFit="1" customWidth="1"/>
    <col min="15627" max="15872" width="9" style="91"/>
    <col min="15873" max="15873" width="11.59765625" style="91" customWidth="1"/>
    <col min="15874" max="15875" width="9.59765625" style="91" bestFit="1" customWidth="1"/>
    <col min="15876" max="15882" width="9.09765625" style="91" bestFit="1" customWidth="1"/>
    <col min="15883" max="16128" width="9" style="91"/>
    <col min="16129" max="16129" width="11.59765625" style="91" customWidth="1"/>
    <col min="16130" max="16131" width="9.59765625" style="91" bestFit="1" customWidth="1"/>
    <col min="16132" max="16138" width="9.09765625" style="91" bestFit="1" customWidth="1"/>
    <col min="16139" max="16384" width="9" style="91"/>
  </cols>
  <sheetData>
    <row r="1" spans="1:11" ht="19.2" x14ac:dyDescent="0.25">
      <c r="A1" s="201" t="s">
        <v>1317</v>
      </c>
    </row>
    <row r="2" spans="1:11" ht="13.8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123" t="s">
        <v>229</v>
      </c>
    </row>
    <row r="3" spans="1:11" ht="13.8" thickTop="1" x14ac:dyDescent="0.2">
      <c r="A3" s="367" t="s">
        <v>1291</v>
      </c>
      <c r="B3" s="398" t="s">
        <v>1292</v>
      </c>
      <c r="C3" s="398" t="s">
        <v>1293</v>
      </c>
      <c r="D3" s="346" t="s">
        <v>1294</v>
      </c>
      <c r="E3" s="347"/>
      <c r="F3" s="368"/>
      <c r="G3" s="346" t="s">
        <v>1295</v>
      </c>
      <c r="H3" s="347"/>
      <c r="I3" s="368"/>
      <c r="J3" s="397" t="s">
        <v>1296</v>
      </c>
    </row>
    <row r="4" spans="1:11" x14ac:dyDescent="0.2">
      <c r="A4" s="329"/>
      <c r="B4" s="326"/>
      <c r="C4" s="326"/>
      <c r="D4" s="211" t="s">
        <v>10</v>
      </c>
      <c r="E4" s="211" t="s">
        <v>1297</v>
      </c>
      <c r="F4" s="211" t="s">
        <v>1298</v>
      </c>
      <c r="G4" s="211" t="s">
        <v>10</v>
      </c>
      <c r="H4" s="211" t="s">
        <v>1297</v>
      </c>
      <c r="I4" s="211" t="s">
        <v>1298</v>
      </c>
      <c r="J4" s="346"/>
    </row>
    <row r="5" spans="1:11" x14ac:dyDescent="0.2">
      <c r="A5" s="125" t="s">
        <v>1299</v>
      </c>
      <c r="B5" s="134">
        <v>140424</v>
      </c>
      <c r="C5" s="134">
        <f>B5+D5-G5</f>
        <v>147251</v>
      </c>
      <c r="D5" s="134">
        <f>E5+F5</f>
        <v>22373</v>
      </c>
      <c r="E5" s="134">
        <v>16965</v>
      </c>
      <c r="F5" s="134">
        <v>5408</v>
      </c>
      <c r="G5" s="134">
        <f>H5+I5</f>
        <v>15546</v>
      </c>
      <c r="H5" s="134">
        <v>12522</v>
      </c>
      <c r="I5" s="134">
        <v>3024</v>
      </c>
      <c r="J5" s="134">
        <f>D5-G5</f>
        <v>6827</v>
      </c>
      <c r="K5" s="134"/>
    </row>
    <row r="6" spans="1:11" x14ac:dyDescent="0.2">
      <c r="A6" s="270" t="s">
        <v>1300</v>
      </c>
      <c r="B6" s="134">
        <v>143106</v>
      </c>
      <c r="C6" s="134">
        <f>B6+D6-G6</f>
        <v>150896</v>
      </c>
      <c r="D6" s="134">
        <f>E6+F6</f>
        <v>25773</v>
      </c>
      <c r="E6" s="134">
        <v>19930</v>
      </c>
      <c r="F6" s="134">
        <v>5843</v>
      </c>
      <c r="G6" s="134">
        <f>H6+I6</f>
        <v>17983</v>
      </c>
      <c r="H6" s="134">
        <v>14701</v>
      </c>
      <c r="I6" s="134">
        <v>3282</v>
      </c>
      <c r="J6" s="134">
        <f>D6-G6</f>
        <v>7790</v>
      </c>
      <c r="K6" s="134"/>
    </row>
    <row r="7" spans="1:11" x14ac:dyDescent="0.2">
      <c r="A7" s="270" t="s">
        <v>1301</v>
      </c>
      <c r="B7" s="134">
        <v>145900</v>
      </c>
      <c r="C7" s="134">
        <f>B7+D7-G7</f>
        <v>153863</v>
      </c>
      <c r="D7" s="134">
        <f>E7+F7</f>
        <v>28766</v>
      </c>
      <c r="E7" s="134">
        <v>22195</v>
      </c>
      <c r="F7" s="134">
        <v>6571</v>
      </c>
      <c r="G7" s="134">
        <f>H7+I7</f>
        <v>20803</v>
      </c>
      <c r="H7" s="134">
        <v>17404</v>
      </c>
      <c r="I7" s="134">
        <v>3399</v>
      </c>
      <c r="J7" s="134">
        <f>D7-G7</f>
        <v>7963</v>
      </c>
      <c r="K7" s="134"/>
    </row>
    <row r="8" spans="1:11" x14ac:dyDescent="0.2">
      <c r="A8" s="125" t="s">
        <v>1302</v>
      </c>
      <c r="B8" s="134">
        <v>148240</v>
      </c>
      <c r="C8" s="134">
        <f>B8+D8-G8</f>
        <v>157261</v>
      </c>
      <c r="D8" s="134">
        <f>E8+F8</f>
        <v>33611</v>
      </c>
      <c r="E8" s="134">
        <v>25393</v>
      </c>
      <c r="F8" s="134">
        <v>8218</v>
      </c>
      <c r="G8" s="134">
        <f>H8+I8</f>
        <v>24590</v>
      </c>
      <c r="H8" s="134">
        <v>20282</v>
      </c>
      <c r="I8" s="134">
        <v>4308</v>
      </c>
      <c r="J8" s="134">
        <f>D8-G8</f>
        <v>9021</v>
      </c>
      <c r="K8" s="134"/>
    </row>
    <row r="9" spans="1:11" x14ac:dyDescent="0.2">
      <c r="A9" s="270" t="s">
        <v>183</v>
      </c>
      <c r="B9" s="134">
        <v>149757</v>
      </c>
      <c r="C9" s="134">
        <f>B9+D9-G9</f>
        <v>158991</v>
      </c>
      <c r="D9" s="134">
        <f>E9+F9</f>
        <v>36109</v>
      </c>
      <c r="E9" s="134">
        <v>28247</v>
      </c>
      <c r="F9" s="134">
        <v>7862</v>
      </c>
      <c r="G9" s="134">
        <f>H9+I9</f>
        <v>26875</v>
      </c>
      <c r="H9" s="134">
        <v>22927</v>
      </c>
      <c r="I9" s="134">
        <v>3948</v>
      </c>
      <c r="J9" s="134">
        <f>D9-G9</f>
        <v>9234</v>
      </c>
      <c r="K9" s="134"/>
    </row>
    <row r="10" spans="1:11" x14ac:dyDescent="0.2">
      <c r="A10" s="270" t="s">
        <v>243</v>
      </c>
      <c r="B10" s="134">
        <v>161808</v>
      </c>
      <c r="C10" s="134">
        <v>170499</v>
      </c>
      <c r="D10" s="134">
        <v>38098</v>
      </c>
      <c r="E10" s="134">
        <v>31173</v>
      </c>
      <c r="F10" s="134">
        <v>6925</v>
      </c>
      <c r="G10" s="134">
        <v>29407</v>
      </c>
      <c r="H10" s="134">
        <v>25594</v>
      </c>
      <c r="I10" s="134">
        <v>3813</v>
      </c>
      <c r="J10" s="134">
        <v>8691</v>
      </c>
      <c r="K10" s="134"/>
    </row>
    <row r="11" spans="1:11" x14ac:dyDescent="0.2">
      <c r="A11" s="270" t="s">
        <v>244</v>
      </c>
      <c r="B11" s="134">
        <v>161950</v>
      </c>
      <c r="C11" s="134">
        <v>168318</v>
      </c>
      <c r="D11" s="134">
        <v>37196</v>
      </c>
      <c r="E11" s="134">
        <v>31566</v>
      </c>
      <c r="F11" s="134">
        <v>5630</v>
      </c>
      <c r="G11" s="134">
        <v>30828</v>
      </c>
      <c r="H11" s="134">
        <v>27295</v>
      </c>
      <c r="I11" s="134">
        <v>3533</v>
      </c>
      <c r="J11" s="134">
        <v>6368</v>
      </c>
      <c r="K11" s="134"/>
    </row>
    <row r="12" spans="1:11" x14ac:dyDescent="0.2">
      <c r="A12" s="270" t="s">
        <v>245</v>
      </c>
      <c r="B12" s="134">
        <v>161160</v>
      </c>
      <c r="C12" s="134">
        <v>169980</v>
      </c>
      <c r="D12" s="134">
        <v>38203</v>
      </c>
      <c r="E12" s="134">
        <v>32996</v>
      </c>
      <c r="F12" s="134">
        <v>5207</v>
      </c>
      <c r="G12" s="134">
        <v>30762</v>
      </c>
      <c r="H12" s="134">
        <v>27116</v>
      </c>
      <c r="I12" s="134">
        <v>3646</v>
      </c>
      <c r="J12" s="134">
        <v>7441</v>
      </c>
      <c r="K12" s="134"/>
    </row>
    <row r="13" spans="1:11" x14ac:dyDescent="0.2">
      <c r="A13" s="270" t="s">
        <v>187</v>
      </c>
      <c r="B13" s="134">
        <v>159879</v>
      </c>
      <c r="C13" s="134">
        <v>165373</v>
      </c>
      <c r="D13" s="134">
        <v>37124</v>
      </c>
      <c r="E13" s="134">
        <v>32511</v>
      </c>
      <c r="F13" s="134">
        <v>4613</v>
      </c>
      <c r="G13" s="134">
        <v>31630</v>
      </c>
      <c r="H13" s="134">
        <v>28052</v>
      </c>
      <c r="I13" s="134">
        <v>3578</v>
      </c>
      <c r="J13" s="134">
        <v>5494</v>
      </c>
      <c r="K13" s="134"/>
    </row>
    <row r="14" spans="1:11" x14ac:dyDescent="0.2">
      <c r="A14" s="271" t="s">
        <v>1303</v>
      </c>
      <c r="B14" s="149">
        <v>158286</v>
      </c>
      <c r="C14" s="149">
        <v>163768</v>
      </c>
      <c r="D14" s="149">
        <v>36303</v>
      </c>
      <c r="E14" s="149">
        <v>31721</v>
      </c>
      <c r="F14" s="149">
        <v>4582</v>
      </c>
      <c r="G14" s="149">
        <v>30821</v>
      </c>
      <c r="H14" s="149">
        <v>27757</v>
      </c>
      <c r="I14" s="149">
        <v>3064</v>
      </c>
      <c r="J14" s="149">
        <v>5482</v>
      </c>
      <c r="K14" s="134"/>
    </row>
    <row r="15" spans="1:11" x14ac:dyDescent="0.2">
      <c r="A15" s="91" t="s">
        <v>1320</v>
      </c>
      <c r="J15" s="93" t="s">
        <v>1319</v>
      </c>
    </row>
    <row r="16" spans="1:11" x14ac:dyDescent="0.2">
      <c r="A16" s="91" t="s">
        <v>1321</v>
      </c>
    </row>
    <row r="17" spans="6:9" x14ac:dyDescent="0.2">
      <c r="I17" s="134"/>
    </row>
    <row r="18" spans="6:9" x14ac:dyDescent="0.2">
      <c r="I18" s="134"/>
    </row>
    <row r="19" spans="6:9" x14ac:dyDescent="0.2">
      <c r="F19" s="134"/>
    </row>
    <row r="21" spans="6:9" x14ac:dyDescent="0.2">
      <c r="H21" s="101"/>
      <c r="I21" s="101"/>
    </row>
  </sheetData>
  <mergeCells count="6">
    <mergeCell ref="J3:J4"/>
    <mergeCell ref="A3:A4"/>
    <mergeCell ref="B3:B4"/>
    <mergeCell ref="C3:C4"/>
    <mergeCell ref="D3:F3"/>
    <mergeCell ref="G3:I3"/>
  </mergeCells>
  <phoneticPr fontId="1"/>
  <pageMargins left="0.78740157480314965" right="0.78740157480314965" top="0.78740157480314965" bottom="0.78740157480314965" header="0.39370078740157483" footer="0.39370078740157483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CA23-EF0B-410E-AB10-3B02DB957961}">
  <dimension ref="A1:S50"/>
  <sheetViews>
    <sheetView view="pageBreakPreview" zoomScale="90" zoomScaleNormal="90" zoomScaleSheetLayoutView="90" workbookViewId="0">
      <selection activeCell="A2" sqref="A2"/>
    </sheetView>
  </sheetViews>
  <sheetFormatPr defaultRowHeight="13.2" x14ac:dyDescent="0.45"/>
  <cols>
    <col min="1" max="1" width="10.3984375" style="21" customWidth="1"/>
    <col min="2" max="3" width="9.8984375" style="21" bestFit="1" customWidth="1"/>
    <col min="4" max="4" width="10.8984375" style="21" customWidth="1"/>
    <col min="5" max="6" width="9.8984375" style="21" bestFit="1" customWidth="1"/>
    <col min="7" max="7" width="10.8984375" style="21" customWidth="1"/>
    <col min="8" max="8" width="8.69921875" style="21" bestFit="1" customWidth="1"/>
    <col min="9" max="10" width="9.8984375" style="21" bestFit="1" customWidth="1"/>
    <col min="11" max="11" width="10.8984375" style="21" customWidth="1"/>
    <col min="12" max="12" width="8.59765625" style="21" customWidth="1"/>
    <col min="13" max="14" width="9.8984375" style="21" bestFit="1" customWidth="1"/>
    <col min="15" max="15" width="9.59765625" style="21" bestFit="1" customWidth="1"/>
    <col min="16" max="16" width="8.59765625" style="21" customWidth="1"/>
    <col min="17" max="19" width="7.59765625" style="21" customWidth="1"/>
    <col min="20" max="20" width="2.59765625" style="21" customWidth="1"/>
    <col min="21" max="256" width="9" style="21"/>
    <col min="257" max="257" width="10.3984375" style="21" customWidth="1"/>
    <col min="258" max="259" width="9.8984375" style="21" bestFit="1" customWidth="1"/>
    <col min="260" max="260" width="10.8984375" style="21" customWidth="1"/>
    <col min="261" max="262" width="9.8984375" style="21" bestFit="1" customWidth="1"/>
    <col min="263" max="263" width="10.8984375" style="21" customWidth="1"/>
    <col min="264" max="264" width="8.69921875" style="21" bestFit="1" customWidth="1"/>
    <col min="265" max="266" width="9.8984375" style="21" bestFit="1" customWidth="1"/>
    <col min="267" max="267" width="10.8984375" style="21" customWidth="1"/>
    <col min="268" max="268" width="8.59765625" style="21" customWidth="1"/>
    <col min="269" max="270" width="9.8984375" style="21" bestFit="1" customWidth="1"/>
    <col min="271" max="271" width="9.59765625" style="21" bestFit="1" customWidth="1"/>
    <col min="272" max="272" width="8.59765625" style="21" customWidth="1"/>
    <col min="273" max="275" width="7.59765625" style="21" customWidth="1"/>
    <col min="276" max="276" width="2.59765625" style="21" customWidth="1"/>
    <col min="277" max="512" width="9" style="21"/>
    <col min="513" max="513" width="10.3984375" style="21" customWidth="1"/>
    <col min="514" max="515" width="9.8984375" style="21" bestFit="1" customWidth="1"/>
    <col min="516" max="516" width="10.8984375" style="21" customWidth="1"/>
    <col min="517" max="518" width="9.8984375" style="21" bestFit="1" customWidth="1"/>
    <col min="519" max="519" width="10.8984375" style="21" customWidth="1"/>
    <col min="520" max="520" width="8.69921875" style="21" bestFit="1" customWidth="1"/>
    <col min="521" max="522" width="9.8984375" style="21" bestFit="1" customWidth="1"/>
    <col min="523" max="523" width="10.8984375" style="21" customWidth="1"/>
    <col min="524" max="524" width="8.59765625" style="21" customWidth="1"/>
    <col min="525" max="526" width="9.8984375" style="21" bestFit="1" customWidth="1"/>
    <col min="527" max="527" width="9.59765625" style="21" bestFit="1" customWidth="1"/>
    <col min="528" max="528" width="8.59765625" style="21" customWidth="1"/>
    <col min="529" max="531" width="7.59765625" style="21" customWidth="1"/>
    <col min="532" max="532" width="2.59765625" style="21" customWidth="1"/>
    <col min="533" max="768" width="9" style="21"/>
    <col min="769" max="769" width="10.3984375" style="21" customWidth="1"/>
    <col min="770" max="771" width="9.8984375" style="21" bestFit="1" customWidth="1"/>
    <col min="772" max="772" width="10.8984375" style="21" customWidth="1"/>
    <col min="773" max="774" width="9.8984375" style="21" bestFit="1" customWidth="1"/>
    <col min="775" max="775" width="10.8984375" style="21" customWidth="1"/>
    <col min="776" max="776" width="8.69921875" style="21" bestFit="1" customWidth="1"/>
    <col min="777" max="778" width="9.8984375" style="21" bestFit="1" customWidth="1"/>
    <col min="779" max="779" width="10.8984375" style="21" customWidth="1"/>
    <col min="780" max="780" width="8.59765625" style="21" customWidth="1"/>
    <col min="781" max="782" width="9.8984375" style="21" bestFit="1" customWidth="1"/>
    <col min="783" max="783" width="9.59765625" style="21" bestFit="1" customWidth="1"/>
    <col min="784" max="784" width="8.59765625" style="21" customWidth="1"/>
    <col min="785" max="787" width="7.59765625" style="21" customWidth="1"/>
    <col min="788" max="788" width="2.59765625" style="21" customWidth="1"/>
    <col min="789" max="1024" width="9" style="21"/>
    <col min="1025" max="1025" width="10.3984375" style="21" customWidth="1"/>
    <col min="1026" max="1027" width="9.8984375" style="21" bestFit="1" customWidth="1"/>
    <col min="1028" max="1028" width="10.8984375" style="21" customWidth="1"/>
    <col min="1029" max="1030" width="9.8984375" style="21" bestFit="1" customWidth="1"/>
    <col min="1031" max="1031" width="10.8984375" style="21" customWidth="1"/>
    <col min="1032" max="1032" width="8.69921875" style="21" bestFit="1" customWidth="1"/>
    <col min="1033" max="1034" width="9.8984375" style="21" bestFit="1" customWidth="1"/>
    <col min="1035" max="1035" width="10.8984375" style="21" customWidth="1"/>
    <col min="1036" max="1036" width="8.59765625" style="21" customWidth="1"/>
    <col min="1037" max="1038" width="9.8984375" style="21" bestFit="1" customWidth="1"/>
    <col min="1039" max="1039" width="9.59765625" style="21" bestFit="1" customWidth="1"/>
    <col min="1040" max="1040" width="8.59765625" style="21" customWidth="1"/>
    <col min="1041" max="1043" width="7.59765625" style="21" customWidth="1"/>
    <col min="1044" max="1044" width="2.59765625" style="21" customWidth="1"/>
    <col min="1045" max="1280" width="9" style="21"/>
    <col min="1281" max="1281" width="10.3984375" style="21" customWidth="1"/>
    <col min="1282" max="1283" width="9.8984375" style="21" bestFit="1" customWidth="1"/>
    <col min="1284" max="1284" width="10.8984375" style="21" customWidth="1"/>
    <col min="1285" max="1286" width="9.8984375" style="21" bestFit="1" customWidth="1"/>
    <col min="1287" max="1287" width="10.8984375" style="21" customWidth="1"/>
    <col min="1288" max="1288" width="8.69921875" style="21" bestFit="1" customWidth="1"/>
    <col min="1289" max="1290" width="9.8984375" style="21" bestFit="1" customWidth="1"/>
    <col min="1291" max="1291" width="10.8984375" style="21" customWidth="1"/>
    <col min="1292" max="1292" width="8.59765625" style="21" customWidth="1"/>
    <col min="1293" max="1294" width="9.8984375" style="21" bestFit="1" customWidth="1"/>
    <col min="1295" max="1295" width="9.59765625" style="21" bestFit="1" customWidth="1"/>
    <col min="1296" max="1296" width="8.59765625" style="21" customWidth="1"/>
    <col min="1297" max="1299" width="7.59765625" style="21" customWidth="1"/>
    <col min="1300" max="1300" width="2.59765625" style="21" customWidth="1"/>
    <col min="1301" max="1536" width="9" style="21"/>
    <col min="1537" max="1537" width="10.3984375" style="21" customWidth="1"/>
    <col min="1538" max="1539" width="9.8984375" style="21" bestFit="1" customWidth="1"/>
    <col min="1540" max="1540" width="10.8984375" style="21" customWidth="1"/>
    <col min="1541" max="1542" width="9.8984375" style="21" bestFit="1" customWidth="1"/>
    <col min="1543" max="1543" width="10.8984375" style="21" customWidth="1"/>
    <col min="1544" max="1544" width="8.69921875" style="21" bestFit="1" customWidth="1"/>
    <col min="1545" max="1546" width="9.8984375" style="21" bestFit="1" customWidth="1"/>
    <col min="1547" max="1547" width="10.8984375" style="21" customWidth="1"/>
    <col min="1548" max="1548" width="8.59765625" style="21" customWidth="1"/>
    <col min="1549" max="1550" width="9.8984375" style="21" bestFit="1" customWidth="1"/>
    <col min="1551" max="1551" width="9.59765625" style="21" bestFit="1" customWidth="1"/>
    <col min="1552" max="1552" width="8.59765625" style="21" customWidth="1"/>
    <col min="1553" max="1555" width="7.59765625" style="21" customWidth="1"/>
    <col min="1556" max="1556" width="2.59765625" style="21" customWidth="1"/>
    <col min="1557" max="1792" width="9" style="21"/>
    <col min="1793" max="1793" width="10.3984375" style="21" customWidth="1"/>
    <col min="1794" max="1795" width="9.8984375" style="21" bestFit="1" customWidth="1"/>
    <col min="1796" max="1796" width="10.8984375" style="21" customWidth="1"/>
    <col min="1797" max="1798" width="9.8984375" style="21" bestFit="1" customWidth="1"/>
    <col min="1799" max="1799" width="10.8984375" style="21" customWidth="1"/>
    <col min="1800" max="1800" width="8.69921875" style="21" bestFit="1" customWidth="1"/>
    <col min="1801" max="1802" width="9.8984375" style="21" bestFit="1" customWidth="1"/>
    <col min="1803" max="1803" width="10.8984375" style="21" customWidth="1"/>
    <col min="1804" max="1804" width="8.59765625" style="21" customWidth="1"/>
    <col min="1805" max="1806" width="9.8984375" style="21" bestFit="1" customWidth="1"/>
    <col min="1807" max="1807" width="9.59765625" style="21" bestFit="1" customWidth="1"/>
    <col min="1808" max="1808" width="8.59765625" style="21" customWidth="1"/>
    <col min="1809" max="1811" width="7.59765625" style="21" customWidth="1"/>
    <col min="1812" max="1812" width="2.59765625" style="21" customWidth="1"/>
    <col min="1813" max="2048" width="9" style="21"/>
    <col min="2049" max="2049" width="10.3984375" style="21" customWidth="1"/>
    <col min="2050" max="2051" width="9.8984375" style="21" bestFit="1" customWidth="1"/>
    <col min="2052" max="2052" width="10.8984375" style="21" customWidth="1"/>
    <col min="2053" max="2054" width="9.8984375" style="21" bestFit="1" customWidth="1"/>
    <col min="2055" max="2055" width="10.8984375" style="21" customWidth="1"/>
    <col min="2056" max="2056" width="8.69921875" style="21" bestFit="1" customWidth="1"/>
    <col min="2057" max="2058" width="9.8984375" style="21" bestFit="1" customWidth="1"/>
    <col min="2059" max="2059" width="10.8984375" style="21" customWidth="1"/>
    <col min="2060" max="2060" width="8.59765625" style="21" customWidth="1"/>
    <col min="2061" max="2062" width="9.8984375" style="21" bestFit="1" customWidth="1"/>
    <col min="2063" max="2063" width="9.59765625" style="21" bestFit="1" customWidth="1"/>
    <col min="2064" max="2064" width="8.59765625" style="21" customWidth="1"/>
    <col min="2065" max="2067" width="7.59765625" style="21" customWidth="1"/>
    <col min="2068" max="2068" width="2.59765625" style="21" customWidth="1"/>
    <col min="2069" max="2304" width="9" style="21"/>
    <col min="2305" max="2305" width="10.3984375" style="21" customWidth="1"/>
    <col min="2306" max="2307" width="9.8984375" style="21" bestFit="1" customWidth="1"/>
    <col min="2308" max="2308" width="10.8984375" style="21" customWidth="1"/>
    <col min="2309" max="2310" width="9.8984375" style="21" bestFit="1" customWidth="1"/>
    <col min="2311" max="2311" width="10.8984375" style="21" customWidth="1"/>
    <col min="2312" max="2312" width="8.69921875" style="21" bestFit="1" customWidth="1"/>
    <col min="2313" max="2314" width="9.8984375" style="21" bestFit="1" customWidth="1"/>
    <col min="2315" max="2315" width="10.8984375" style="21" customWidth="1"/>
    <col min="2316" max="2316" width="8.59765625" style="21" customWidth="1"/>
    <col min="2317" max="2318" width="9.8984375" style="21" bestFit="1" customWidth="1"/>
    <col min="2319" max="2319" width="9.59765625" style="21" bestFit="1" customWidth="1"/>
    <col min="2320" max="2320" width="8.59765625" style="21" customWidth="1"/>
    <col min="2321" max="2323" width="7.59765625" style="21" customWidth="1"/>
    <col min="2324" max="2324" width="2.59765625" style="21" customWidth="1"/>
    <col min="2325" max="2560" width="9" style="21"/>
    <col min="2561" max="2561" width="10.3984375" style="21" customWidth="1"/>
    <col min="2562" max="2563" width="9.8984375" style="21" bestFit="1" customWidth="1"/>
    <col min="2564" max="2564" width="10.8984375" style="21" customWidth="1"/>
    <col min="2565" max="2566" width="9.8984375" style="21" bestFit="1" customWidth="1"/>
    <col min="2567" max="2567" width="10.8984375" style="21" customWidth="1"/>
    <col min="2568" max="2568" width="8.69921875" style="21" bestFit="1" customWidth="1"/>
    <col min="2569" max="2570" width="9.8984375" style="21" bestFit="1" customWidth="1"/>
    <col min="2571" max="2571" width="10.8984375" style="21" customWidth="1"/>
    <col min="2572" max="2572" width="8.59765625" style="21" customWidth="1"/>
    <col min="2573" max="2574" width="9.8984375" style="21" bestFit="1" customWidth="1"/>
    <col min="2575" max="2575" width="9.59765625" style="21" bestFit="1" customWidth="1"/>
    <col min="2576" max="2576" width="8.59765625" style="21" customWidth="1"/>
    <col min="2577" max="2579" width="7.59765625" style="21" customWidth="1"/>
    <col min="2580" max="2580" width="2.59765625" style="21" customWidth="1"/>
    <col min="2581" max="2816" width="9" style="21"/>
    <col min="2817" max="2817" width="10.3984375" style="21" customWidth="1"/>
    <col min="2818" max="2819" width="9.8984375" style="21" bestFit="1" customWidth="1"/>
    <col min="2820" max="2820" width="10.8984375" style="21" customWidth="1"/>
    <col min="2821" max="2822" width="9.8984375" style="21" bestFit="1" customWidth="1"/>
    <col min="2823" max="2823" width="10.8984375" style="21" customWidth="1"/>
    <col min="2824" max="2824" width="8.69921875" style="21" bestFit="1" customWidth="1"/>
    <col min="2825" max="2826" width="9.8984375" style="21" bestFit="1" customWidth="1"/>
    <col min="2827" max="2827" width="10.8984375" style="21" customWidth="1"/>
    <col min="2828" max="2828" width="8.59765625" style="21" customWidth="1"/>
    <col min="2829" max="2830" width="9.8984375" style="21" bestFit="1" customWidth="1"/>
    <col min="2831" max="2831" width="9.59765625" style="21" bestFit="1" customWidth="1"/>
    <col min="2832" max="2832" width="8.59765625" style="21" customWidth="1"/>
    <col min="2833" max="2835" width="7.59765625" style="21" customWidth="1"/>
    <col min="2836" max="2836" width="2.59765625" style="21" customWidth="1"/>
    <col min="2837" max="3072" width="9" style="21"/>
    <col min="3073" max="3073" width="10.3984375" style="21" customWidth="1"/>
    <col min="3074" max="3075" width="9.8984375" style="21" bestFit="1" customWidth="1"/>
    <col min="3076" max="3076" width="10.8984375" style="21" customWidth="1"/>
    <col min="3077" max="3078" width="9.8984375" style="21" bestFit="1" customWidth="1"/>
    <col min="3079" max="3079" width="10.8984375" style="21" customWidth="1"/>
    <col min="3080" max="3080" width="8.69921875" style="21" bestFit="1" customWidth="1"/>
    <col min="3081" max="3082" width="9.8984375" style="21" bestFit="1" customWidth="1"/>
    <col min="3083" max="3083" width="10.8984375" style="21" customWidth="1"/>
    <col min="3084" max="3084" width="8.59765625" style="21" customWidth="1"/>
    <col min="3085" max="3086" width="9.8984375" style="21" bestFit="1" customWidth="1"/>
    <col min="3087" max="3087" width="9.59765625" style="21" bestFit="1" customWidth="1"/>
    <col min="3088" max="3088" width="8.59765625" style="21" customWidth="1"/>
    <col min="3089" max="3091" width="7.59765625" style="21" customWidth="1"/>
    <col min="3092" max="3092" width="2.59765625" style="21" customWidth="1"/>
    <col min="3093" max="3328" width="9" style="21"/>
    <col min="3329" max="3329" width="10.3984375" style="21" customWidth="1"/>
    <col min="3330" max="3331" width="9.8984375" style="21" bestFit="1" customWidth="1"/>
    <col min="3332" max="3332" width="10.8984375" style="21" customWidth="1"/>
    <col min="3333" max="3334" width="9.8984375" style="21" bestFit="1" customWidth="1"/>
    <col min="3335" max="3335" width="10.8984375" style="21" customWidth="1"/>
    <col min="3336" max="3336" width="8.69921875" style="21" bestFit="1" customWidth="1"/>
    <col min="3337" max="3338" width="9.8984375" style="21" bestFit="1" customWidth="1"/>
    <col min="3339" max="3339" width="10.8984375" style="21" customWidth="1"/>
    <col min="3340" max="3340" width="8.59765625" style="21" customWidth="1"/>
    <col min="3341" max="3342" width="9.8984375" style="21" bestFit="1" customWidth="1"/>
    <col min="3343" max="3343" width="9.59765625" style="21" bestFit="1" customWidth="1"/>
    <col min="3344" max="3344" width="8.59765625" style="21" customWidth="1"/>
    <col min="3345" max="3347" width="7.59765625" style="21" customWidth="1"/>
    <col min="3348" max="3348" width="2.59765625" style="21" customWidth="1"/>
    <col min="3349" max="3584" width="9" style="21"/>
    <col min="3585" max="3585" width="10.3984375" style="21" customWidth="1"/>
    <col min="3586" max="3587" width="9.8984375" style="21" bestFit="1" customWidth="1"/>
    <col min="3588" max="3588" width="10.8984375" style="21" customWidth="1"/>
    <col min="3589" max="3590" width="9.8984375" style="21" bestFit="1" customWidth="1"/>
    <col min="3591" max="3591" width="10.8984375" style="21" customWidth="1"/>
    <col min="3592" max="3592" width="8.69921875" style="21" bestFit="1" customWidth="1"/>
    <col min="3593" max="3594" width="9.8984375" style="21" bestFit="1" customWidth="1"/>
    <col min="3595" max="3595" width="10.8984375" style="21" customWidth="1"/>
    <col min="3596" max="3596" width="8.59765625" style="21" customWidth="1"/>
    <col min="3597" max="3598" width="9.8984375" style="21" bestFit="1" customWidth="1"/>
    <col min="3599" max="3599" width="9.59765625" style="21" bestFit="1" customWidth="1"/>
    <col min="3600" max="3600" width="8.59765625" style="21" customWidth="1"/>
    <col min="3601" max="3603" width="7.59765625" style="21" customWidth="1"/>
    <col min="3604" max="3604" width="2.59765625" style="21" customWidth="1"/>
    <col min="3605" max="3840" width="9" style="21"/>
    <col min="3841" max="3841" width="10.3984375" style="21" customWidth="1"/>
    <col min="3842" max="3843" width="9.8984375" style="21" bestFit="1" customWidth="1"/>
    <col min="3844" max="3844" width="10.8984375" style="21" customWidth="1"/>
    <col min="3845" max="3846" width="9.8984375" style="21" bestFit="1" customWidth="1"/>
    <col min="3847" max="3847" width="10.8984375" style="21" customWidth="1"/>
    <col min="3848" max="3848" width="8.69921875" style="21" bestFit="1" customWidth="1"/>
    <col min="3849" max="3850" width="9.8984375" style="21" bestFit="1" customWidth="1"/>
    <col min="3851" max="3851" width="10.8984375" style="21" customWidth="1"/>
    <col min="3852" max="3852" width="8.59765625" style="21" customWidth="1"/>
    <col min="3853" max="3854" width="9.8984375" style="21" bestFit="1" customWidth="1"/>
    <col min="3855" max="3855" width="9.59765625" style="21" bestFit="1" customWidth="1"/>
    <col min="3856" max="3856" width="8.59765625" style="21" customWidth="1"/>
    <col min="3857" max="3859" width="7.59765625" style="21" customWidth="1"/>
    <col min="3860" max="3860" width="2.59765625" style="21" customWidth="1"/>
    <col min="3861" max="4096" width="9" style="21"/>
    <col min="4097" max="4097" width="10.3984375" style="21" customWidth="1"/>
    <col min="4098" max="4099" width="9.8984375" style="21" bestFit="1" customWidth="1"/>
    <col min="4100" max="4100" width="10.8984375" style="21" customWidth="1"/>
    <col min="4101" max="4102" width="9.8984375" style="21" bestFit="1" customWidth="1"/>
    <col min="4103" max="4103" width="10.8984375" style="21" customWidth="1"/>
    <col min="4104" max="4104" width="8.69921875" style="21" bestFit="1" customWidth="1"/>
    <col min="4105" max="4106" width="9.8984375" style="21" bestFit="1" customWidth="1"/>
    <col min="4107" max="4107" width="10.8984375" style="21" customWidth="1"/>
    <col min="4108" max="4108" width="8.59765625" style="21" customWidth="1"/>
    <col min="4109" max="4110" width="9.8984375" style="21" bestFit="1" customWidth="1"/>
    <col min="4111" max="4111" width="9.59765625" style="21" bestFit="1" customWidth="1"/>
    <col min="4112" max="4112" width="8.59765625" style="21" customWidth="1"/>
    <col min="4113" max="4115" width="7.59765625" style="21" customWidth="1"/>
    <col min="4116" max="4116" width="2.59765625" style="21" customWidth="1"/>
    <col min="4117" max="4352" width="9" style="21"/>
    <col min="4353" max="4353" width="10.3984375" style="21" customWidth="1"/>
    <col min="4354" max="4355" width="9.8984375" style="21" bestFit="1" customWidth="1"/>
    <col min="4356" max="4356" width="10.8984375" style="21" customWidth="1"/>
    <col min="4357" max="4358" width="9.8984375" style="21" bestFit="1" customWidth="1"/>
    <col min="4359" max="4359" width="10.8984375" style="21" customWidth="1"/>
    <col min="4360" max="4360" width="8.69921875" style="21" bestFit="1" customWidth="1"/>
    <col min="4361" max="4362" width="9.8984375" style="21" bestFit="1" customWidth="1"/>
    <col min="4363" max="4363" width="10.8984375" style="21" customWidth="1"/>
    <col min="4364" max="4364" width="8.59765625" style="21" customWidth="1"/>
    <col min="4365" max="4366" width="9.8984375" style="21" bestFit="1" customWidth="1"/>
    <col min="4367" max="4367" width="9.59765625" style="21" bestFit="1" customWidth="1"/>
    <col min="4368" max="4368" width="8.59765625" style="21" customWidth="1"/>
    <col min="4369" max="4371" width="7.59765625" style="21" customWidth="1"/>
    <col min="4372" max="4372" width="2.59765625" style="21" customWidth="1"/>
    <col min="4373" max="4608" width="9" style="21"/>
    <col min="4609" max="4609" width="10.3984375" style="21" customWidth="1"/>
    <col min="4610" max="4611" width="9.8984375" style="21" bestFit="1" customWidth="1"/>
    <col min="4612" max="4612" width="10.8984375" style="21" customWidth="1"/>
    <col min="4613" max="4614" width="9.8984375" style="21" bestFit="1" customWidth="1"/>
    <col min="4615" max="4615" width="10.8984375" style="21" customWidth="1"/>
    <col min="4616" max="4616" width="8.69921875" style="21" bestFit="1" customWidth="1"/>
    <col min="4617" max="4618" width="9.8984375" style="21" bestFit="1" customWidth="1"/>
    <col min="4619" max="4619" width="10.8984375" style="21" customWidth="1"/>
    <col min="4620" max="4620" width="8.59765625" style="21" customWidth="1"/>
    <col min="4621" max="4622" width="9.8984375" style="21" bestFit="1" customWidth="1"/>
    <col min="4623" max="4623" width="9.59765625" style="21" bestFit="1" customWidth="1"/>
    <col min="4624" max="4624" width="8.59765625" style="21" customWidth="1"/>
    <col min="4625" max="4627" width="7.59765625" style="21" customWidth="1"/>
    <col min="4628" max="4628" width="2.59765625" style="21" customWidth="1"/>
    <col min="4629" max="4864" width="9" style="21"/>
    <col min="4865" max="4865" width="10.3984375" style="21" customWidth="1"/>
    <col min="4866" max="4867" width="9.8984375" style="21" bestFit="1" customWidth="1"/>
    <col min="4868" max="4868" width="10.8984375" style="21" customWidth="1"/>
    <col min="4869" max="4870" width="9.8984375" style="21" bestFit="1" customWidth="1"/>
    <col min="4871" max="4871" width="10.8984375" style="21" customWidth="1"/>
    <col min="4872" max="4872" width="8.69921875" style="21" bestFit="1" customWidth="1"/>
    <col min="4873" max="4874" width="9.8984375" style="21" bestFit="1" customWidth="1"/>
    <col min="4875" max="4875" width="10.8984375" style="21" customWidth="1"/>
    <col min="4876" max="4876" width="8.59765625" style="21" customWidth="1"/>
    <col min="4877" max="4878" width="9.8984375" style="21" bestFit="1" customWidth="1"/>
    <col min="4879" max="4879" width="9.59765625" style="21" bestFit="1" customWidth="1"/>
    <col min="4880" max="4880" width="8.59765625" style="21" customWidth="1"/>
    <col min="4881" max="4883" width="7.59765625" style="21" customWidth="1"/>
    <col min="4884" max="4884" width="2.59765625" style="21" customWidth="1"/>
    <col min="4885" max="5120" width="9" style="21"/>
    <col min="5121" max="5121" width="10.3984375" style="21" customWidth="1"/>
    <col min="5122" max="5123" width="9.8984375" style="21" bestFit="1" customWidth="1"/>
    <col min="5124" max="5124" width="10.8984375" style="21" customWidth="1"/>
    <col min="5125" max="5126" width="9.8984375" style="21" bestFit="1" customWidth="1"/>
    <col min="5127" max="5127" width="10.8984375" style="21" customWidth="1"/>
    <col min="5128" max="5128" width="8.69921875" style="21" bestFit="1" customWidth="1"/>
    <col min="5129" max="5130" width="9.8984375" style="21" bestFit="1" customWidth="1"/>
    <col min="5131" max="5131" width="10.8984375" style="21" customWidth="1"/>
    <col min="5132" max="5132" width="8.59765625" style="21" customWidth="1"/>
    <col min="5133" max="5134" width="9.8984375" style="21" bestFit="1" customWidth="1"/>
    <col min="5135" max="5135" width="9.59765625" style="21" bestFit="1" customWidth="1"/>
    <col min="5136" max="5136" width="8.59765625" style="21" customWidth="1"/>
    <col min="5137" max="5139" width="7.59765625" style="21" customWidth="1"/>
    <col min="5140" max="5140" width="2.59765625" style="21" customWidth="1"/>
    <col min="5141" max="5376" width="9" style="21"/>
    <col min="5377" max="5377" width="10.3984375" style="21" customWidth="1"/>
    <col min="5378" max="5379" width="9.8984375" style="21" bestFit="1" customWidth="1"/>
    <col min="5380" max="5380" width="10.8984375" style="21" customWidth="1"/>
    <col min="5381" max="5382" width="9.8984375" style="21" bestFit="1" customWidth="1"/>
    <col min="5383" max="5383" width="10.8984375" style="21" customWidth="1"/>
    <col min="5384" max="5384" width="8.69921875" style="21" bestFit="1" customWidth="1"/>
    <col min="5385" max="5386" width="9.8984375" style="21" bestFit="1" customWidth="1"/>
    <col min="5387" max="5387" width="10.8984375" style="21" customWidth="1"/>
    <col min="5388" max="5388" width="8.59765625" style="21" customWidth="1"/>
    <col min="5389" max="5390" width="9.8984375" style="21" bestFit="1" customWidth="1"/>
    <col min="5391" max="5391" width="9.59765625" style="21" bestFit="1" customWidth="1"/>
    <col min="5392" max="5392" width="8.59765625" style="21" customWidth="1"/>
    <col min="5393" max="5395" width="7.59765625" style="21" customWidth="1"/>
    <col min="5396" max="5396" width="2.59765625" style="21" customWidth="1"/>
    <col min="5397" max="5632" width="9" style="21"/>
    <col min="5633" max="5633" width="10.3984375" style="21" customWidth="1"/>
    <col min="5634" max="5635" width="9.8984375" style="21" bestFit="1" customWidth="1"/>
    <col min="5636" max="5636" width="10.8984375" style="21" customWidth="1"/>
    <col min="5637" max="5638" width="9.8984375" style="21" bestFit="1" customWidth="1"/>
    <col min="5639" max="5639" width="10.8984375" style="21" customWidth="1"/>
    <col min="5640" max="5640" width="8.69921875" style="21" bestFit="1" customWidth="1"/>
    <col min="5641" max="5642" width="9.8984375" style="21" bestFit="1" customWidth="1"/>
    <col min="5643" max="5643" width="10.8984375" style="21" customWidth="1"/>
    <col min="5644" max="5644" width="8.59765625" style="21" customWidth="1"/>
    <col min="5645" max="5646" width="9.8984375" style="21" bestFit="1" customWidth="1"/>
    <col min="5647" max="5647" width="9.59765625" style="21" bestFit="1" customWidth="1"/>
    <col min="5648" max="5648" width="8.59765625" style="21" customWidth="1"/>
    <col min="5649" max="5651" width="7.59765625" style="21" customWidth="1"/>
    <col min="5652" max="5652" width="2.59765625" style="21" customWidth="1"/>
    <col min="5653" max="5888" width="9" style="21"/>
    <col min="5889" max="5889" width="10.3984375" style="21" customWidth="1"/>
    <col min="5890" max="5891" width="9.8984375" style="21" bestFit="1" customWidth="1"/>
    <col min="5892" max="5892" width="10.8984375" style="21" customWidth="1"/>
    <col min="5893" max="5894" width="9.8984375" style="21" bestFit="1" customWidth="1"/>
    <col min="5895" max="5895" width="10.8984375" style="21" customWidth="1"/>
    <col min="5896" max="5896" width="8.69921875" style="21" bestFit="1" customWidth="1"/>
    <col min="5897" max="5898" width="9.8984375" style="21" bestFit="1" customWidth="1"/>
    <col min="5899" max="5899" width="10.8984375" style="21" customWidth="1"/>
    <col min="5900" max="5900" width="8.59765625" style="21" customWidth="1"/>
    <col min="5901" max="5902" width="9.8984375" style="21" bestFit="1" customWidth="1"/>
    <col min="5903" max="5903" width="9.59765625" style="21" bestFit="1" customWidth="1"/>
    <col min="5904" max="5904" width="8.59765625" style="21" customWidth="1"/>
    <col min="5905" max="5907" width="7.59765625" style="21" customWidth="1"/>
    <col min="5908" max="5908" width="2.59765625" style="21" customWidth="1"/>
    <col min="5909" max="6144" width="9" style="21"/>
    <col min="6145" max="6145" width="10.3984375" style="21" customWidth="1"/>
    <col min="6146" max="6147" width="9.8984375" style="21" bestFit="1" customWidth="1"/>
    <col min="6148" max="6148" width="10.8984375" style="21" customWidth="1"/>
    <col min="6149" max="6150" width="9.8984375" style="21" bestFit="1" customWidth="1"/>
    <col min="6151" max="6151" width="10.8984375" style="21" customWidth="1"/>
    <col min="6152" max="6152" width="8.69921875" style="21" bestFit="1" customWidth="1"/>
    <col min="6153" max="6154" width="9.8984375" style="21" bestFit="1" customWidth="1"/>
    <col min="6155" max="6155" width="10.8984375" style="21" customWidth="1"/>
    <col min="6156" max="6156" width="8.59765625" style="21" customWidth="1"/>
    <col min="6157" max="6158" width="9.8984375" style="21" bestFit="1" customWidth="1"/>
    <col min="6159" max="6159" width="9.59765625" style="21" bestFit="1" customWidth="1"/>
    <col min="6160" max="6160" width="8.59765625" style="21" customWidth="1"/>
    <col min="6161" max="6163" width="7.59765625" style="21" customWidth="1"/>
    <col min="6164" max="6164" width="2.59765625" style="21" customWidth="1"/>
    <col min="6165" max="6400" width="9" style="21"/>
    <col min="6401" max="6401" width="10.3984375" style="21" customWidth="1"/>
    <col min="6402" max="6403" width="9.8984375" style="21" bestFit="1" customWidth="1"/>
    <col min="6404" max="6404" width="10.8984375" style="21" customWidth="1"/>
    <col min="6405" max="6406" width="9.8984375" style="21" bestFit="1" customWidth="1"/>
    <col min="6407" max="6407" width="10.8984375" style="21" customWidth="1"/>
    <col min="6408" max="6408" width="8.69921875" style="21" bestFit="1" customWidth="1"/>
    <col min="6409" max="6410" width="9.8984375" style="21" bestFit="1" customWidth="1"/>
    <col min="6411" max="6411" width="10.8984375" style="21" customWidth="1"/>
    <col min="6412" max="6412" width="8.59765625" style="21" customWidth="1"/>
    <col min="6413" max="6414" width="9.8984375" style="21" bestFit="1" customWidth="1"/>
    <col min="6415" max="6415" width="9.59765625" style="21" bestFit="1" customWidth="1"/>
    <col min="6416" max="6416" width="8.59765625" style="21" customWidth="1"/>
    <col min="6417" max="6419" width="7.59765625" style="21" customWidth="1"/>
    <col min="6420" max="6420" width="2.59765625" style="21" customWidth="1"/>
    <col min="6421" max="6656" width="9" style="21"/>
    <col min="6657" max="6657" width="10.3984375" style="21" customWidth="1"/>
    <col min="6658" max="6659" width="9.8984375" style="21" bestFit="1" customWidth="1"/>
    <col min="6660" max="6660" width="10.8984375" style="21" customWidth="1"/>
    <col min="6661" max="6662" width="9.8984375" style="21" bestFit="1" customWidth="1"/>
    <col min="6663" max="6663" width="10.8984375" style="21" customWidth="1"/>
    <col min="6664" max="6664" width="8.69921875" style="21" bestFit="1" customWidth="1"/>
    <col min="6665" max="6666" width="9.8984375" style="21" bestFit="1" customWidth="1"/>
    <col min="6667" max="6667" width="10.8984375" style="21" customWidth="1"/>
    <col min="6668" max="6668" width="8.59765625" style="21" customWidth="1"/>
    <col min="6669" max="6670" width="9.8984375" style="21" bestFit="1" customWidth="1"/>
    <col min="6671" max="6671" width="9.59765625" style="21" bestFit="1" customWidth="1"/>
    <col min="6672" max="6672" width="8.59765625" style="21" customWidth="1"/>
    <col min="6673" max="6675" width="7.59765625" style="21" customWidth="1"/>
    <col min="6676" max="6676" width="2.59765625" style="21" customWidth="1"/>
    <col min="6677" max="6912" width="9" style="21"/>
    <col min="6913" max="6913" width="10.3984375" style="21" customWidth="1"/>
    <col min="6914" max="6915" width="9.8984375" style="21" bestFit="1" customWidth="1"/>
    <col min="6916" max="6916" width="10.8984375" style="21" customWidth="1"/>
    <col min="6917" max="6918" width="9.8984375" style="21" bestFit="1" customWidth="1"/>
    <col min="6919" max="6919" width="10.8984375" style="21" customWidth="1"/>
    <col min="6920" max="6920" width="8.69921875" style="21" bestFit="1" customWidth="1"/>
    <col min="6921" max="6922" width="9.8984375" style="21" bestFit="1" customWidth="1"/>
    <col min="6923" max="6923" width="10.8984375" style="21" customWidth="1"/>
    <col min="6924" max="6924" width="8.59765625" style="21" customWidth="1"/>
    <col min="6925" max="6926" width="9.8984375" style="21" bestFit="1" customWidth="1"/>
    <col min="6927" max="6927" width="9.59765625" style="21" bestFit="1" customWidth="1"/>
    <col min="6928" max="6928" width="8.59765625" style="21" customWidth="1"/>
    <col min="6929" max="6931" width="7.59765625" style="21" customWidth="1"/>
    <col min="6932" max="6932" width="2.59765625" style="21" customWidth="1"/>
    <col min="6933" max="7168" width="9" style="21"/>
    <col min="7169" max="7169" width="10.3984375" style="21" customWidth="1"/>
    <col min="7170" max="7171" width="9.8984375" style="21" bestFit="1" customWidth="1"/>
    <col min="7172" max="7172" width="10.8984375" style="21" customWidth="1"/>
    <col min="7173" max="7174" width="9.8984375" style="21" bestFit="1" customWidth="1"/>
    <col min="7175" max="7175" width="10.8984375" style="21" customWidth="1"/>
    <col min="7176" max="7176" width="8.69921875" style="21" bestFit="1" customWidth="1"/>
    <col min="7177" max="7178" width="9.8984375" style="21" bestFit="1" customWidth="1"/>
    <col min="7179" max="7179" width="10.8984375" style="21" customWidth="1"/>
    <col min="7180" max="7180" width="8.59765625" style="21" customWidth="1"/>
    <col min="7181" max="7182" width="9.8984375" style="21" bestFit="1" customWidth="1"/>
    <col min="7183" max="7183" width="9.59765625" style="21" bestFit="1" customWidth="1"/>
    <col min="7184" max="7184" width="8.59765625" style="21" customWidth="1"/>
    <col min="7185" max="7187" width="7.59765625" style="21" customWidth="1"/>
    <col min="7188" max="7188" width="2.59765625" style="21" customWidth="1"/>
    <col min="7189" max="7424" width="9" style="21"/>
    <col min="7425" max="7425" width="10.3984375" style="21" customWidth="1"/>
    <col min="7426" max="7427" width="9.8984375" style="21" bestFit="1" customWidth="1"/>
    <col min="7428" max="7428" width="10.8984375" style="21" customWidth="1"/>
    <col min="7429" max="7430" width="9.8984375" style="21" bestFit="1" customWidth="1"/>
    <col min="7431" max="7431" width="10.8984375" style="21" customWidth="1"/>
    <col min="7432" max="7432" width="8.69921875" style="21" bestFit="1" customWidth="1"/>
    <col min="7433" max="7434" width="9.8984375" style="21" bestFit="1" customWidth="1"/>
    <col min="7435" max="7435" width="10.8984375" style="21" customWidth="1"/>
    <col min="7436" max="7436" width="8.59765625" style="21" customWidth="1"/>
    <col min="7437" max="7438" width="9.8984375" style="21" bestFit="1" customWidth="1"/>
    <col min="7439" max="7439" width="9.59765625" style="21" bestFit="1" customWidth="1"/>
    <col min="7440" max="7440" width="8.59765625" style="21" customWidth="1"/>
    <col min="7441" max="7443" width="7.59765625" style="21" customWidth="1"/>
    <col min="7444" max="7444" width="2.59765625" style="21" customWidth="1"/>
    <col min="7445" max="7680" width="9" style="21"/>
    <col min="7681" max="7681" width="10.3984375" style="21" customWidth="1"/>
    <col min="7682" max="7683" width="9.8984375" style="21" bestFit="1" customWidth="1"/>
    <col min="7684" max="7684" width="10.8984375" style="21" customWidth="1"/>
    <col min="7685" max="7686" width="9.8984375" style="21" bestFit="1" customWidth="1"/>
    <col min="7687" max="7687" width="10.8984375" style="21" customWidth="1"/>
    <col min="7688" max="7688" width="8.69921875" style="21" bestFit="1" customWidth="1"/>
    <col min="7689" max="7690" width="9.8984375" style="21" bestFit="1" customWidth="1"/>
    <col min="7691" max="7691" width="10.8984375" style="21" customWidth="1"/>
    <col min="7692" max="7692" width="8.59765625" style="21" customWidth="1"/>
    <col min="7693" max="7694" width="9.8984375" style="21" bestFit="1" customWidth="1"/>
    <col min="7695" max="7695" width="9.59765625" style="21" bestFit="1" customWidth="1"/>
    <col min="7696" max="7696" width="8.59765625" style="21" customWidth="1"/>
    <col min="7697" max="7699" width="7.59765625" style="21" customWidth="1"/>
    <col min="7700" max="7700" width="2.59765625" style="21" customWidth="1"/>
    <col min="7701" max="7936" width="9" style="21"/>
    <col min="7937" max="7937" width="10.3984375" style="21" customWidth="1"/>
    <col min="7938" max="7939" width="9.8984375" style="21" bestFit="1" customWidth="1"/>
    <col min="7940" max="7940" width="10.8984375" style="21" customWidth="1"/>
    <col min="7941" max="7942" width="9.8984375" style="21" bestFit="1" customWidth="1"/>
    <col min="7943" max="7943" width="10.8984375" style="21" customWidth="1"/>
    <col min="7944" max="7944" width="8.69921875" style="21" bestFit="1" customWidth="1"/>
    <col min="7945" max="7946" width="9.8984375" style="21" bestFit="1" customWidth="1"/>
    <col min="7947" max="7947" width="10.8984375" style="21" customWidth="1"/>
    <col min="7948" max="7948" width="8.59765625" style="21" customWidth="1"/>
    <col min="7949" max="7950" width="9.8984375" style="21" bestFit="1" customWidth="1"/>
    <col min="7951" max="7951" width="9.59765625" style="21" bestFit="1" customWidth="1"/>
    <col min="7952" max="7952" width="8.59765625" style="21" customWidth="1"/>
    <col min="7953" max="7955" width="7.59765625" style="21" customWidth="1"/>
    <col min="7956" max="7956" width="2.59765625" style="21" customWidth="1"/>
    <col min="7957" max="8192" width="9" style="21"/>
    <col min="8193" max="8193" width="10.3984375" style="21" customWidth="1"/>
    <col min="8194" max="8195" width="9.8984375" style="21" bestFit="1" customWidth="1"/>
    <col min="8196" max="8196" width="10.8984375" style="21" customWidth="1"/>
    <col min="8197" max="8198" width="9.8984375" style="21" bestFit="1" customWidth="1"/>
    <col min="8199" max="8199" width="10.8984375" style="21" customWidth="1"/>
    <col min="8200" max="8200" width="8.69921875" style="21" bestFit="1" customWidth="1"/>
    <col min="8201" max="8202" width="9.8984375" style="21" bestFit="1" customWidth="1"/>
    <col min="8203" max="8203" width="10.8984375" style="21" customWidth="1"/>
    <col min="8204" max="8204" width="8.59765625" style="21" customWidth="1"/>
    <col min="8205" max="8206" width="9.8984375" style="21" bestFit="1" customWidth="1"/>
    <col min="8207" max="8207" width="9.59765625" style="21" bestFit="1" customWidth="1"/>
    <col min="8208" max="8208" width="8.59765625" style="21" customWidth="1"/>
    <col min="8209" max="8211" width="7.59765625" style="21" customWidth="1"/>
    <col min="8212" max="8212" width="2.59765625" style="21" customWidth="1"/>
    <col min="8213" max="8448" width="9" style="21"/>
    <col min="8449" max="8449" width="10.3984375" style="21" customWidth="1"/>
    <col min="8450" max="8451" width="9.8984375" style="21" bestFit="1" customWidth="1"/>
    <col min="8452" max="8452" width="10.8984375" style="21" customWidth="1"/>
    <col min="8453" max="8454" width="9.8984375" style="21" bestFit="1" customWidth="1"/>
    <col min="8455" max="8455" width="10.8984375" style="21" customWidth="1"/>
    <col min="8456" max="8456" width="8.69921875" style="21" bestFit="1" customWidth="1"/>
    <col min="8457" max="8458" width="9.8984375" style="21" bestFit="1" customWidth="1"/>
    <col min="8459" max="8459" width="10.8984375" style="21" customWidth="1"/>
    <col min="8460" max="8460" width="8.59765625" style="21" customWidth="1"/>
    <col min="8461" max="8462" width="9.8984375" style="21" bestFit="1" customWidth="1"/>
    <col min="8463" max="8463" width="9.59765625" style="21" bestFit="1" customWidth="1"/>
    <col min="8464" max="8464" width="8.59765625" style="21" customWidth="1"/>
    <col min="8465" max="8467" width="7.59765625" style="21" customWidth="1"/>
    <col min="8468" max="8468" width="2.59765625" style="21" customWidth="1"/>
    <col min="8469" max="8704" width="9" style="21"/>
    <col min="8705" max="8705" width="10.3984375" style="21" customWidth="1"/>
    <col min="8706" max="8707" width="9.8984375" style="21" bestFit="1" customWidth="1"/>
    <col min="8708" max="8708" width="10.8984375" style="21" customWidth="1"/>
    <col min="8709" max="8710" width="9.8984375" style="21" bestFit="1" customWidth="1"/>
    <col min="8711" max="8711" width="10.8984375" style="21" customWidth="1"/>
    <col min="8712" max="8712" width="8.69921875" style="21" bestFit="1" customWidth="1"/>
    <col min="8713" max="8714" width="9.8984375" style="21" bestFit="1" customWidth="1"/>
    <col min="8715" max="8715" width="10.8984375" style="21" customWidth="1"/>
    <col min="8716" max="8716" width="8.59765625" style="21" customWidth="1"/>
    <col min="8717" max="8718" width="9.8984375" style="21" bestFit="1" customWidth="1"/>
    <col min="8719" max="8719" width="9.59765625" style="21" bestFit="1" customWidth="1"/>
    <col min="8720" max="8720" width="8.59765625" style="21" customWidth="1"/>
    <col min="8721" max="8723" width="7.59765625" style="21" customWidth="1"/>
    <col min="8724" max="8724" width="2.59765625" style="21" customWidth="1"/>
    <col min="8725" max="8960" width="9" style="21"/>
    <col min="8961" max="8961" width="10.3984375" style="21" customWidth="1"/>
    <col min="8962" max="8963" width="9.8984375" style="21" bestFit="1" customWidth="1"/>
    <col min="8964" max="8964" width="10.8984375" style="21" customWidth="1"/>
    <col min="8965" max="8966" width="9.8984375" style="21" bestFit="1" customWidth="1"/>
    <col min="8967" max="8967" width="10.8984375" style="21" customWidth="1"/>
    <col min="8968" max="8968" width="8.69921875" style="21" bestFit="1" customWidth="1"/>
    <col min="8969" max="8970" width="9.8984375" style="21" bestFit="1" customWidth="1"/>
    <col min="8971" max="8971" width="10.8984375" style="21" customWidth="1"/>
    <col min="8972" max="8972" width="8.59765625" style="21" customWidth="1"/>
    <col min="8973" max="8974" width="9.8984375" style="21" bestFit="1" customWidth="1"/>
    <col min="8975" max="8975" width="9.59765625" style="21" bestFit="1" customWidth="1"/>
    <col min="8976" max="8976" width="8.59765625" style="21" customWidth="1"/>
    <col min="8977" max="8979" width="7.59765625" style="21" customWidth="1"/>
    <col min="8980" max="8980" width="2.59765625" style="21" customWidth="1"/>
    <col min="8981" max="9216" width="9" style="21"/>
    <col min="9217" max="9217" width="10.3984375" style="21" customWidth="1"/>
    <col min="9218" max="9219" width="9.8984375" style="21" bestFit="1" customWidth="1"/>
    <col min="9220" max="9220" width="10.8984375" style="21" customWidth="1"/>
    <col min="9221" max="9222" width="9.8984375" style="21" bestFit="1" customWidth="1"/>
    <col min="9223" max="9223" width="10.8984375" style="21" customWidth="1"/>
    <col min="9224" max="9224" width="8.69921875" style="21" bestFit="1" customWidth="1"/>
    <col min="9225" max="9226" width="9.8984375" style="21" bestFit="1" customWidth="1"/>
    <col min="9227" max="9227" width="10.8984375" style="21" customWidth="1"/>
    <col min="9228" max="9228" width="8.59765625" style="21" customWidth="1"/>
    <col min="9229" max="9230" width="9.8984375" style="21" bestFit="1" customWidth="1"/>
    <col min="9231" max="9231" width="9.59765625" style="21" bestFit="1" customWidth="1"/>
    <col min="9232" max="9232" width="8.59765625" style="21" customWidth="1"/>
    <col min="9233" max="9235" width="7.59765625" style="21" customWidth="1"/>
    <col min="9236" max="9236" width="2.59765625" style="21" customWidth="1"/>
    <col min="9237" max="9472" width="9" style="21"/>
    <col min="9473" max="9473" width="10.3984375" style="21" customWidth="1"/>
    <col min="9474" max="9475" width="9.8984375" style="21" bestFit="1" customWidth="1"/>
    <col min="9476" max="9476" width="10.8984375" style="21" customWidth="1"/>
    <col min="9477" max="9478" width="9.8984375" style="21" bestFit="1" customWidth="1"/>
    <col min="9479" max="9479" width="10.8984375" style="21" customWidth="1"/>
    <col min="9480" max="9480" width="8.69921875" style="21" bestFit="1" customWidth="1"/>
    <col min="9481" max="9482" width="9.8984375" style="21" bestFit="1" customWidth="1"/>
    <col min="9483" max="9483" width="10.8984375" style="21" customWidth="1"/>
    <col min="9484" max="9484" width="8.59765625" style="21" customWidth="1"/>
    <col min="9485" max="9486" width="9.8984375" style="21" bestFit="1" customWidth="1"/>
    <col min="9487" max="9487" width="9.59765625" style="21" bestFit="1" customWidth="1"/>
    <col min="9488" max="9488" width="8.59765625" style="21" customWidth="1"/>
    <col min="9489" max="9491" width="7.59765625" style="21" customWidth="1"/>
    <col min="9492" max="9492" width="2.59765625" style="21" customWidth="1"/>
    <col min="9493" max="9728" width="9" style="21"/>
    <col min="9729" max="9729" width="10.3984375" style="21" customWidth="1"/>
    <col min="9730" max="9731" width="9.8984375" style="21" bestFit="1" customWidth="1"/>
    <col min="9732" max="9732" width="10.8984375" style="21" customWidth="1"/>
    <col min="9733" max="9734" width="9.8984375" style="21" bestFit="1" customWidth="1"/>
    <col min="9735" max="9735" width="10.8984375" style="21" customWidth="1"/>
    <col min="9736" max="9736" width="8.69921875" style="21" bestFit="1" customWidth="1"/>
    <col min="9737" max="9738" width="9.8984375" style="21" bestFit="1" customWidth="1"/>
    <col min="9739" max="9739" width="10.8984375" style="21" customWidth="1"/>
    <col min="9740" max="9740" width="8.59765625" style="21" customWidth="1"/>
    <col min="9741" max="9742" width="9.8984375" style="21" bestFit="1" customWidth="1"/>
    <col min="9743" max="9743" width="9.59765625" style="21" bestFit="1" customWidth="1"/>
    <col min="9744" max="9744" width="8.59765625" style="21" customWidth="1"/>
    <col min="9745" max="9747" width="7.59765625" style="21" customWidth="1"/>
    <col min="9748" max="9748" width="2.59765625" style="21" customWidth="1"/>
    <col min="9749" max="9984" width="9" style="21"/>
    <col min="9985" max="9985" width="10.3984375" style="21" customWidth="1"/>
    <col min="9986" max="9987" width="9.8984375" style="21" bestFit="1" customWidth="1"/>
    <col min="9988" max="9988" width="10.8984375" style="21" customWidth="1"/>
    <col min="9989" max="9990" width="9.8984375" style="21" bestFit="1" customWidth="1"/>
    <col min="9991" max="9991" width="10.8984375" style="21" customWidth="1"/>
    <col min="9992" max="9992" width="8.69921875" style="21" bestFit="1" customWidth="1"/>
    <col min="9993" max="9994" width="9.8984375" style="21" bestFit="1" customWidth="1"/>
    <col min="9995" max="9995" width="10.8984375" style="21" customWidth="1"/>
    <col min="9996" max="9996" width="8.59765625" style="21" customWidth="1"/>
    <col min="9997" max="9998" width="9.8984375" style="21" bestFit="1" customWidth="1"/>
    <col min="9999" max="9999" width="9.59765625" style="21" bestFit="1" customWidth="1"/>
    <col min="10000" max="10000" width="8.59765625" style="21" customWidth="1"/>
    <col min="10001" max="10003" width="7.59765625" style="21" customWidth="1"/>
    <col min="10004" max="10004" width="2.59765625" style="21" customWidth="1"/>
    <col min="10005" max="10240" width="9" style="21"/>
    <col min="10241" max="10241" width="10.3984375" style="21" customWidth="1"/>
    <col min="10242" max="10243" width="9.8984375" style="21" bestFit="1" customWidth="1"/>
    <col min="10244" max="10244" width="10.8984375" style="21" customWidth="1"/>
    <col min="10245" max="10246" width="9.8984375" style="21" bestFit="1" customWidth="1"/>
    <col min="10247" max="10247" width="10.8984375" style="21" customWidth="1"/>
    <col min="10248" max="10248" width="8.69921875" style="21" bestFit="1" customWidth="1"/>
    <col min="10249" max="10250" width="9.8984375" style="21" bestFit="1" customWidth="1"/>
    <col min="10251" max="10251" width="10.8984375" style="21" customWidth="1"/>
    <col min="10252" max="10252" width="8.59765625" style="21" customWidth="1"/>
    <col min="10253" max="10254" width="9.8984375" style="21" bestFit="1" customWidth="1"/>
    <col min="10255" max="10255" width="9.59765625" style="21" bestFit="1" customWidth="1"/>
    <col min="10256" max="10256" width="8.59765625" style="21" customWidth="1"/>
    <col min="10257" max="10259" width="7.59765625" style="21" customWidth="1"/>
    <col min="10260" max="10260" width="2.59765625" style="21" customWidth="1"/>
    <col min="10261" max="10496" width="9" style="21"/>
    <col min="10497" max="10497" width="10.3984375" style="21" customWidth="1"/>
    <col min="10498" max="10499" width="9.8984375" style="21" bestFit="1" customWidth="1"/>
    <col min="10500" max="10500" width="10.8984375" style="21" customWidth="1"/>
    <col min="10501" max="10502" width="9.8984375" style="21" bestFit="1" customWidth="1"/>
    <col min="10503" max="10503" width="10.8984375" style="21" customWidth="1"/>
    <col min="10504" max="10504" width="8.69921875" style="21" bestFit="1" customWidth="1"/>
    <col min="10505" max="10506" width="9.8984375" style="21" bestFit="1" customWidth="1"/>
    <col min="10507" max="10507" width="10.8984375" style="21" customWidth="1"/>
    <col min="10508" max="10508" width="8.59765625" style="21" customWidth="1"/>
    <col min="10509" max="10510" width="9.8984375" style="21" bestFit="1" customWidth="1"/>
    <col min="10511" max="10511" width="9.59765625" style="21" bestFit="1" customWidth="1"/>
    <col min="10512" max="10512" width="8.59765625" style="21" customWidth="1"/>
    <col min="10513" max="10515" width="7.59765625" style="21" customWidth="1"/>
    <col min="10516" max="10516" width="2.59765625" style="21" customWidth="1"/>
    <col min="10517" max="10752" width="9" style="21"/>
    <col min="10753" max="10753" width="10.3984375" style="21" customWidth="1"/>
    <col min="10754" max="10755" width="9.8984375" style="21" bestFit="1" customWidth="1"/>
    <col min="10756" max="10756" width="10.8984375" style="21" customWidth="1"/>
    <col min="10757" max="10758" width="9.8984375" style="21" bestFit="1" customWidth="1"/>
    <col min="10759" max="10759" width="10.8984375" style="21" customWidth="1"/>
    <col min="10760" max="10760" width="8.69921875" style="21" bestFit="1" customWidth="1"/>
    <col min="10761" max="10762" width="9.8984375" style="21" bestFit="1" customWidth="1"/>
    <col min="10763" max="10763" width="10.8984375" style="21" customWidth="1"/>
    <col min="10764" max="10764" width="8.59765625" style="21" customWidth="1"/>
    <col min="10765" max="10766" width="9.8984375" style="21" bestFit="1" customWidth="1"/>
    <col min="10767" max="10767" width="9.59765625" style="21" bestFit="1" customWidth="1"/>
    <col min="10768" max="10768" width="8.59765625" style="21" customWidth="1"/>
    <col min="10769" max="10771" width="7.59765625" style="21" customWidth="1"/>
    <col min="10772" max="10772" width="2.59765625" style="21" customWidth="1"/>
    <col min="10773" max="11008" width="9" style="21"/>
    <col min="11009" max="11009" width="10.3984375" style="21" customWidth="1"/>
    <col min="11010" max="11011" width="9.8984375" style="21" bestFit="1" customWidth="1"/>
    <col min="11012" max="11012" width="10.8984375" style="21" customWidth="1"/>
    <col min="11013" max="11014" width="9.8984375" style="21" bestFit="1" customWidth="1"/>
    <col min="11015" max="11015" width="10.8984375" style="21" customWidth="1"/>
    <col min="11016" max="11016" width="8.69921875" style="21" bestFit="1" customWidth="1"/>
    <col min="11017" max="11018" width="9.8984375" style="21" bestFit="1" customWidth="1"/>
    <col min="11019" max="11019" width="10.8984375" style="21" customWidth="1"/>
    <col min="11020" max="11020" width="8.59765625" style="21" customWidth="1"/>
    <col min="11021" max="11022" width="9.8984375" style="21" bestFit="1" customWidth="1"/>
    <col min="11023" max="11023" width="9.59765625" style="21" bestFit="1" customWidth="1"/>
    <col min="11024" max="11024" width="8.59765625" style="21" customWidth="1"/>
    <col min="11025" max="11027" width="7.59765625" style="21" customWidth="1"/>
    <col min="11028" max="11028" width="2.59765625" style="21" customWidth="1"/>
    <col min="11029" max="11264" width="9" style="21"/>
    <col min="11265" max="11265" width="10.3984375" style="21" customWidth="1"/>
    <col min="11266" max="11267" width="9.8984375" style="21" bestFit="1" customWidth="1"/>
    <col min="11268" max="11268" width="10.8984375" style="21" customWidth="1"/>
    <col min="11269" max="11270" width="9.8984375" style="21" bestFit="1" customWidth="1"/>
    <col min="11271" max="11271" width="10.8984375" style="21" customWidth="1"/>
    <col min="11272" max="11272" width="8.69921875" style="21" bestFit="1" customWidth="1"/>
    <col min="11273" max="11274" width="9.8984375" style="21" bestFit="1" customWidth="1"/>
    <col min="11275" max="11275" width="10.8984375" style="21" customWidth="1"/>
    <col min="11276" max="11276" width="8.59765625" style="21" customWidth="1"/>
    <col min="11277" max="11278" width="9.8984375" style="21" bestFit="1" customWidth="1"/>
    <col min="11279" max="11279" width="9.59765625" style="21" bestFit="1" customWidth="1"/>
    <col min="11280" max="11280" width="8.59765625" style="21" customWidth="1"/>
    <col min="11281" max="11283" width="7.59765625" style="21" customWidth="1"/>
    <col min="11284" max="11284" width="2.59765625" style="21" customWidth="1"/>
    <col min="11285" max="11520" width="9" style="21"/>
    <col min="11521" max="11521" width="10.3984375" style="21" customWidth="1"/>
    <col min="11522" max="11523" width="9.8984375" style="21" bestFit="1" customWidth="1"/>
    <col min="11524" max="11524" width="10.8984375" style="21" customWidth="1"/>
    <col min="11525" max="11526" width="9.8984375" style="21" bestFit="1" customWidth="1"/>
    <col min="11527" max="11527" width="10.8984375" style="21" customWidth="1"/>
    <col min="11528" max="11528" width="8.69921875" style="21" bestFit="1" customWidth="1"/>
    <col min="11529" max="11530" width="9.8984375" style="21" bestFit="1" customWidth="1"/>
    <col min="11531" max="11531" width="10.8984375" style="21" customWidth="1"/>
    <col min="11532" max="11532" width="8.59765625" style="21" customWidth="1"/>
    <col min="11533" max="11534" width="9.8984375" style="21" bestFit="1" customWidth="1"/>
    <col min="11535" max="11535" width="9.59765625" style="21" bestFit="1" customWidth="1"/>
    <col min="11536" max="11536" width="8.59765625" style="21" customWidth="1"/>
    <col min="11537" max="11539" width="7.59765625" style="21" customWidth="1"/>
    <col min="11540" max="11540" width="2.59765625" style="21" customWidth="1"/>
    <col min="11541" max="11776" width="9" style="21"/>
    <col min="11777" max="11777" width="10.3984375" style="21" customWidth="1"/>
    <col min="11778" max="11779" width="9.8984375" style="21" bestFit="1" customWidth="1"/>
    <col min="11780" max="11780" width="10.8984375" style="21" customWidth="1"/>
    <col min="11781" max="11782" width="9.8984375" style="21" bestFit="1" customWidth="1"/>
    <col min="11783" max="11783" width="10.8984375" style="21" customWidth="1"/>
    <col min="11784" max="11784" width="8.69921875" style="21" bestFit="1" customWidth="1"/>
    <col min="11785" max="11786" width="9.8984375" style="21" bestFit="1" customWidth="1"/>
    <col min="11787" max="11787" width="10.8984375" style="21" customWidth="1"/>
    <col min="11788" max="11788" width="8.59765625" style="21" customWidth="1"/>
    <col min="11789" max="11790" width="9.8984375" style="21" bestFit="1" customWidth="1"/>
    <col min="11791" max="11791" width="9.59765625" style="21" bestFit="1" customWidth="1"/>
    <col min="11792" max="11792" width="8.59765625" style="21" customWidth="1"/>
    <col min="11793" max="11795" width="7.59765625" style="21" customWidth="1"/>
    <col min="11796" max="11796" width="2.59765625" style="21" customWidth="1"/>
    <col min="11797" max="12032" width="9" style="21"/>
    <col min="12033" max="12033" width="10.3984375" style="21" customWidth="1"/>
    <col min="12034" max="12035" width="9.8984375" style="21" bestFit="1" customWidth="1"/>
    <col min="12036" max="12036" width="10.8984375" style="21" customWidth="1"/>
    <col min="12037" max="12038" width="9.8984375" style="21" bestFit="1" customWidth="1"/>
    <col min="12039" max="12039" width="10.8984375" style="21" customWidth="1"/>
    <col min="12040" max="12040" width="8.69921875" style="21" bestFit="1" customWidth="1"/>
    <col min="12041" max="12042" width="9.8984375" style="21" bestFit="1" customWidth="1"/>
    <col min="12043" max="12043" width="10.8984375" style="21" customWidth="1"/>
    <col min="12044" max="12044" width="8.59765625" style="21" customWidth="1"/>
    <col min="12045" max="12046" width="9.8984375" style="21" bestFit="1" customWidth="1"/>
    <col min="12047" max="12047" width="9.59765625" style="21" bestFit="1" customWidth="1"/>
    <col min="12048" max="12048" width="8.59765625" style="21" customWidth="1"/>
    <col min="12049" max="12051" width="7.59765625" style="21" customWidth="1"/>
    <col min="12052" max="12052" width="2.59765625" style="21" customWidth="1"/>
    <col min="12053" max="12288" width="9" style="21"/>
    <col min="12289" max="12289" width="10.3984375" style="21" customWidth="1"/>
    <col min="12290" max="12291" width="9.8984375" style="21" bestFit="1" customWidth="1"/>
    <col min="12292" max="12292" width="10.8984375" style="21" customWidth="1"/>
    <col min="12293" max="12294" width="9.8984375" style="21" bestFit="1" customWidth="1"/>
    <col min="12295" max="12295" width="10.8984375" style="21" customWidth="1"/>
    <col min="12296" max="12296" width="8.69921875" style="21" bestFit="1" customWidth="1"/>
    <col min="12297" max="12298" width="9.8984375" style="21" bestFit="1" customWidth="1"/>
    <col min="12299" max="12299" width="10.8984375" style="21" customWidth="1"/>
    <col min="12300" max="12300" width="8.59765625" style="21" customWidth="1"/>
    <col min="12301" max="12302" width="9.8984375" style="21" bestFit="1" customWidth="1"/>
    <col min="12303" max="12303" width="9.59765625" style="21" bestFit="1" customWidth="1"/>
    <col min="12304" max="12304" width="8.59765625" style="21" customWidth="1"/>
    <col min="12305" max="12307" width="7.59765625" style="21" customWidth="1"/>
    <col min="12308" max="12308" width="2.59765625" style="21" customWidth="1"/>
    <col min="12309" max="12544" width="9" style="21"/>
    <col min="12545" max="12545" width="10.3984375" style="21" customWidth="1"/>
    <col min="12546" max="12547" width="9.8984375" style="21" bestFit="1" customWidth="1"/>
    <col min="12548" max="12548" width="10.8984375" style="21" customWidth="1"/>
    <col min="12549" max="12550" width="9.8984375" style="21" bestFit="1" customWidth="1"/>
    <col min="12551" max="12551" width="10.8984375" style="21" customWidth="1"/>
    <col min="12552" max="12552" width="8.69921875" style="21" bestFit="1" customWidth="1"/>
    <col min="12553" max="12554" width="9.8984375" style="21" bestFit="1" customWidth="1"/>
    <col min="12555" max="12555" width="10.8984375" style="21" customWidth="1"/>
    <col min="12556" max="12556" width="8.59765625" style="21" customWidth="1"/>
    <col min="12557" max="12558" width="9.8984375" style="21" bestFit="1" customWidth="1"/>
    <col min="12559" max="12559" width="9.59765625" style="21" bestFit="1" customWidth="1"/>
    <col min="12560" max="12560" width="8.59765625" style="21" customWidth="1"/>
    <col min="12561" max="12563" width="7.59765625" style="21" customWidth="1"/>
    <col min="12564" max="12564" width="2.59765625" style="21" customWidth="1"/>
    <col min="12565" max="12800" width="9" style="21"/>
    <col min="12801" max="12801" width="10.3984375" style="21" customWidth="1"/>
    <col min="12802" max="12803" width="9.8984375" style="21" bestFit="1" customWidth="1"/>
    <col min="12804" max="12804" width="10.8984375" style="21" customWidth="1"/>
    <col min="12805" max="12806" width="9.8984375" style="21" bestFit="1" customWidth="1"/>
    <col min="12807" max="12807" width="10.8984375" style="21" customWidth="1"/>
    <col min="12808" max="12808" width="8.69921875" style="21" bestFit="1" customWidth="1"/>
    <col min="12809" max="12810" width="9.8984375" style="21" bestFit="1" customWidth="1"/>
    <col min="12811" max="12811" width="10.8984375" style="21" customWidth="1"/>
    <col min="12812" max="12812" width="8.59765625" style="21" customWidth="1"/>
    <col min="12813" max="12814" width="9.8984375" style="21" bestFit="1" customWidth="1"/>
    <col min="12815" max="12815" width="9.59765625" style="21" bestFit="1" customWidth="1"/>
    <col min="12816" max="12816" width="8.59765625" style="21" customWidth="1"/>
    <col min="12817" max="12819" width="7.59765625" style="21" customWidth="1"/>
    <col min="12820" max="12820" width="2.59765625" style="21" customWidth="1"/>
    <col min="12821" max="13056" width="9" style="21"/>
    <col min="13057" max="13057" width="10.3984375" style="21" customWidth="1"/>
    <col min="13058" max="13059" width="9.8984375" style="21" bestFit="1" customWidth="1"/>
    <col min="13060" max="13060" width="10.8984375" style="21" customWidth="1"/>
    <col min="13061" max="13062" width="9.8984375" style="21" bestFit="1" customWidth="1"/>
    <col min="13063" max="13063" width="10.8984375" style="21" customWidth="1"/>
    <col min="13064" max="13064" width="8.69921875" style="21" bestFit="1" customWidth="1"/>
    <col min="13065" max="13066" width="9.8984375" style="21" bestFit="1" customWidth="1"/>
    <col min="13067" max="13067" width="10.8984375" style="21" customWidth="1"/>
    <col min="13068" max="13068" width="8.59765625" style="21" customWidth="1"/>
    <col min="13069" max="13070" width="9.8984375" style="21" bestFit="1" customWidth="1"/>
    <col min="13071" max="13071" width="9.59765625" style="21" bestFit="1" customWidth="1"/>
    <col min="13072" max="13072" width="8.59765625" style="21" customWidth="1"/>
    <col min="13073" max="13075" width="7.59765625" style="21" customWidth="1"/>
    <col min="13076" max="13076" width="2.59765625" style="21" customWidth="1"/>
    <col min="13077" max="13312" width="9" style="21"/>
    <col min="13313" max="13313" width="10.3984375" style="21" customWidth="1"/>
    <col min="13314" max="13315" width="9.8984375" style="21" bestFit="1" customWidth="1"/>
    <col min="13316" max="13316" width="10.8984375" style="21" customWidth="1"/>
    <col min="13317" max="13318" width="9.8984375" style="21" bestFit="1" customWidth="1"/>
    <col min="13319" max="13319" width="10.8984375" style="21" customWidth="1"/>
    <col min="13320" max="13320" width="8.69921875" style="21" bestFit="1" customWidth="1"/>
    <col min="13321" max="13322" width="9.8984375" style="21" bestFit="1" customWidth="1"/>
    <col min="13323" max="13323" width="10.8984375" style="21" customWidth="1"/>
    <col min="13324" max="13324" width="8.59765625" style="21" customWidth="1"/>
    <col min="13325" max="13326" width="9.8984375" style="21" bestFit="1" customWidth="1"/>
    <col min="13327" max="13327" width="9.59765625" style="21" bestFit="1" customWidth="1"/>
    <col min="13328" max="13328" width="8.59765625" style="21" customWidth="1"/>
    <col min="13329" max="13331" width="7.59765625" style="21" customWidth="1"/>
    <col min="13332" max="13332" width="2.59765625" style="21" customWidth="1"/>
    <col min="13333" max="13568" width="9" style="21"/>
    <col min="13569" max="13569" width="10.3984375" style="21" customWidth="1"/>
    <col min="13570" max="13571" width="9.8984375" style="21" bestFit="1" customWidth="1"/>
    <col min="13572" max="13572" width="10.8984375" style="21" customWidth="1"/>
    <col min="13573" max="13574" width="9.8984375" style="21" bestFit="1" customWidth="1"/>
    <col min="13575" max="13575" width="10.8984375" style="21" customWidth="1"/>
    <col min="13576" max="13576" width="8.69921875" style="21" bestFit="1" customWidth="1"/>
    <col min="13577" max="13578" width="9.8984375" style="21" bestFit="1" customWidth="1"/>
    <col min="13579" max="13579" width="10.8984375" style="21" customWidth="1"/>
    <col min="13580" max="13580" width="8.59765625" style="21" customWidth="1"/>
    <col min="13581" max="13582" width="9.8984375" style="21" bestFit="1" customWidth="1"/>
    <col min="13583" max="13583" width="9.59765625" style="21" bestFit="1" customWidth="1"/>
    <col min="13584" max="13584" width="8.59765625" style="21" customWidth="1"/>
    <col min="13585" max="13587" width="7.59765625" style="21" customWidth="1"/>
    <col min="13588" max="13588" width="2.59765625" style="21" customWidth="1"/>
    <col min="13589" max="13824" width="9" style="21"/>
    <col min="13825" max="13825" width="10.3984375" style="21" customWidth="1"/>
    <col min="13826" max="13827" width="9.8984375" style="21" bestFit="1" customWidth="1"/>
    <col min="13828" max="13828" width="10.8984375" style="21" customWidth="1"/>
    <col min="13829" max="13830" width="9.8984375" style="21" bestFit="1" customWidth="1"/>
    <col min="13831" max="13831" width="10.8984375" style="21" customWidth="1"/>
    <col min="13832" max="13832" width="8.69921875" style="21" bestFit="1" customWidth="1"/>
    <col min="13833" max="13834" width="9.8984375" style="21" bestFit="1" customWidth="1"/>
    <col min="13835" max="13835" width="10.8984375" style="21" customWidth="1"/>
    <col min="13836" max="13836" width="8.59765625" style="21" customWidth="1"/>
    <col min="13837" max="13838" width="9.8984375" style="21" bestFit="1" customWidth="1"/>
    <col min="13839" max="13839" width="9.59765625" style="21" bestFit="1" customWidth="1"/>
    <col min="13840" max="13840" width="8.59765625" style="21" customWidth="1"/>
    <col min="13841" max="13843" width="7.59765625" style="21" customWidth="1"/>
    <col min="13844" max="13844" width="2.59765625" style="21" customWidth="1"/>
    <col min="13845" max="14080" width="9" style="21"/>
    <col min="14081" max="14081" width="10.3984375" style="21" customWidth="1"/>
    <col min="14082" max="14083" width="9.8984375" style="21" bestFit="1" customWidth="1"/>
    <col min="14084" max="14084" width="10.8984375" style="21" customWidth="1"/>
    <col min="14085" max="14086" width="9.8984375" style="21" bestFit="1" customWidth="1"/>
    <col min="14087" max="14087" width="10.8984375" style="21" customWidth="1"/>
    <col min="14088" max="14088" width="8.69921875" style="21" bestFit="1" customWidth="1"/>
    <col min="14089" max="14090" width="9.8984375" style="21" bestFit="1" customWidth="1"/>
    <col min="14091" max="14091" width="10.8984375" style="21" customWidth="1"/>
    <col min="14092" max="14092" width="8.59765625" style="21" customWidth="1"/>
    <col min="14093" max="14094" width="9.8984375" style="21" bestFit="1" customWidth="1"/>
    <col min="14095" max="14095" width="9.59765625" style="21" bestFit="1" customWidth="1"/>
    <col min="14096" max="14096" width="8.59765625" style="21" customWidth="1"/>
    <col min="14097" max="14099" width="7.59765625" style="21" customWidth="1"/>
    <col min="14100" max="14100" width="2.59765625" style="21" customWidth="1"/>
    <col min="14101" max="14336" width="9" style="21"/>
    <col min="14337" max="14337" width="10.3984375" style="21" customWidth="1"/>
    <col min="14338" max="14339" width="9.8984375" style="21" bestFit="1" customWidth="1"/>
    <col min="14340" max="14340" width="10.8984375" style="21" customWidth="1"/>
    <col min="14341" max="14342" width="9.8984375" style="21" bestFit="1" customWidth="1"/>
    <col min="14343" max="14343" width="10.8984375" style="21" customWidth="1"/>
    <col min="14344" max="14344" width="8.69921875" style="21" bestFit="1" customWidth="1"/>
    <col min="14345" max="14346" width="9.8984375" style="21" bestFit="1" customWidth="1"/>
    <col min="14347" max="14347" width="10.8984375" style="21" customWidth="1"/>
    <col min="14348" max="14348" width="8.59765625" style="21" customWidth="1"/>
    <col min="14349" max="14350" width="9.8984375" style="21" bestFit="1" customWidth="1"/>
    <col min="14351" max="14351" width="9.59765625" style="21" bestFit="1" customWidth="1"/>
    <col min="14352" max="14352" width="8.59765625" style="21" customWidth="1"/>
    <col min="14353" max="14355" width="7.59765625" style="21" customWidth="1"/>
    <col min="14356" max="14356" width="2.59765625" style="21" customWidth="1"/>
    <col min="14357" max="14592" width="9" style="21"/>
    <col min="14593" max="14593" width="10.3984375" style="21" customWidth="1"/>
    <col min="14594" max="14595" width="9.8984375" style="21" bestFit="1" customWidth="1"/>
    <col min="14596" max="14596" width="10.8984375" style="21" customWidth="1"/>
    <col min="14597" max="14598" width="9.8984375" style="21" bestFit="1" customWidth="1"/>
    <col min="14599" max="14599" width="10.8984375" style="21" customWidth="1"/>
    <col min="14600" max="14600" width="8.69921875" style="21" bestFit="1" customWidth="1"/>
    <col min="14601" max="14602" width="9.8984375" style="21" bestFit="1" customWidth="1"/>
    <col min="14603" max="14603" width="10.8984375" style="21" customWidth="1"/>
    <col min="14604" max="14604" width="8.59765625" style="21" customWidth="1"/>
    <col min="14605" max="14606" width="9.8984375" style="21" bestFit="1" customWidth="1"/>
    <col min="14607" max="14607" width="9.59765625" style="21" bestFit="1" customWidth="1"/>
    <col min="14608" max="14608" width="8.59765625" style="21" customWidth="1"/>
    <col min="14609" max="14611" width="7.59765625" style="21" customWidth="1"/>
    <col min="14612" max="14612" width="2.59765625" style="21" customWidth="1"/>
    <col min="14613" max="14848" width="9" style="21"/>
    <col min="14849" max="14849" width="10.3984375" style="21" customWidth="1"/>
    <col min="14850" max="14851" width="9.8984375" style="21" bestFit="1" customWidth="1"/>
    <col min="14852" max="14852" width="10.8984375" style="21" customWidth="1"/>
    <col min="14853" max="14854" width="9.8984375" style="21" bestFit="1" customWidth="1"/>
    <col min="14855" max="14855" width="10.8984375" style="21" customWidth="1"/>
    <col min="14856" max="14856" width="8.69921875" style="21" bestFit="1" customWidth="1"/>
    <col min="14857" max="14858" width="9.8984375" style="21" bestFit="1" customWidth="1"/>
    <col min="14859" max="14859" width="10.8984375" style="21" customWidth="1"/>
    <col min="14860" max="14860" width="8.59765625" style="21" customWidth="1"/>
    <col min="14861" max="14862" width="9.8984375" style="21" bestFit="1" customWidth="1"/>
    <col min="14863" max="14863" width="9.59765625" style="21" bestFit="1" customWidth="1"/>
    <col min="14864" max="14864" width="8.59765625" style="21" customWidth="1"/>
    <col min="14865" max="14867" width="7.59765625" style="21" customWidth="1"/>
    <col min="14868" max="14868" width="2.59765625" style="21" customWidth="1"/>
    <col min="14869" max="15104" width="9" style="21"/>
    <col min="15105" max="15105" width="10.3984375" style="21" customWidth="1"/>
    <col min="15106" max="15107" width="9.8984375" style="21" bestFit="1" customWidth="1"/>
    <col min="15108" max="15108" width="10.8984375" style="21" customWidth="1"/>
    <col min="15109" max="15110" width="9.8984375" style="21" bestFit="1" customWidth="1"/>
    <col min="15111" max="15111" width="10.8984375" style="21" customWidth="1"/>
    <col min="15112" max="15112" width="8.69921875" style="21" bestFit="1" customWidth="1"/>
    <col min="15113" max="15114" width="9.8984375" style="21" bestFit="1" customWidth="1"/>
    <col min="15115" max="15115" width="10.8984375" style="21" customWidth="1"/>
    <col min="15116" max="15116" width="8.59765625" style="21" customWidth="1"/>
    <col min="15117" max="15118" width="9.8984375" style="21" bestFit="1" customWidth="1"/>
    <col min="15119" max="15119" width="9.59765625" style="21" bestFit="1" customWidth="1"/>
    <col min="15120" max="15120" width="8.59765625" style="21" customWidth="1"/>
    <col min="15121" max="15123" width="7.59765625" style="21" customWidth="1"/>
    <col min="15124" max="15124" width="2.59765625" style="21" customWidth="1"/>
    <col min="15125" max="15360" width="9" style="21"/>
    <col min="15361" max="15361" width="10.3984375" style="21" customWidth="1"/>
    <col min="15362" max="15363" width="9.8984375" style="21" bestFit="1" customWidth="1"/>
    <col min="15364" max="15364" width="10.8984375" style="21" customWidth="1"/>
    <col min="15365" max="15366" width="9.8984375" style="21" bestFit="1" customWidth="1"/>
    <col min="15367" max="15367" width="10.8984375" style="21" customWidth="1"/>
    <col min="15368" max="15368" width="8.69921875" style="21" bestFit="1" customWidth="1"/>
    <col min="15369" max="15370" width="9.8984375" style="21" bestFit="1" customWidth="1"/>
    <col min="15371" max="15371" width="10.8984375" style="21" customWidth="1"/>
    <col min="15372" max="15372" width="8.59765625" style="21" customWidth="1"/>
    <col min="15373" max="15374" width="9.8984375" style="21" bestFit="1" customWidth="1"/>
    <col min="15375" max="15375" width="9.59765625" style="21" bestFit="1" customWidth="1"/>
    <col min="15376" max="15376" width="8.59765625" style="21" customWidth="1"/>
    <col min="15377" max="15379" width="7.59765625" style="21" customWidth="1"/>
    <col min="15380" max="15380" width="2.59765625" style="21" customWidth="1"/>
    <col min="15381" max="15616" width="9" style="21"/>
    <col min="15617" max="15617" width="10.3984375" style="21" customWidth="1"/>
    <col min="15618" max="15619" width="9.8984375" style="21" bestFit="1" customWidth="1"/>
    <col min="15620" max="15620" width="10.8984375" style="21" customWidth="1"/>
    <col min="15621" max="15622" width="9.8984375" style="21" bestFit="1" customWidth="1"/>
    <col min="15623" max="15623" width="10.8984375" style="21" customWidth="1"/>
    <col min="15624" max="15624" width="8.69921875" style="21" bestFit="1" customWidth="1"/>
    <col min="15625" max="15626" width="9.8984375" style="21" bestFit="1" customWidth="1"/>
    <col min="15627" max="15627" width="10.8984375" style="21" customWidth="1"/>
    <col min="15628" max="15628" width="8.59765625" style="21" customWidth="1"/>
    <col min="15629" max="15630" width="9.8984375" style="21" bestFit="1" customWidth="1"/>
    <col min="15631" max="15631" width="9.59765625" style="21" bestFit="1" customWidth="1"/>
    <col min="15632" max="15632" width="8.59765625" style="21" customWidth="1"/>
    <col min="15633" max="15635" width="7.59765625" style="21" customWidth="1"/>
    <col min="15636" max="15636" width="2.59765625" style="21" customWidth="1"/>
    <col min="15637" max="15872" width="9" style="21"/>
    <col min="15873" max="15873" width="10.3984375" style="21" customWidth="1"/>
    <col min="15874" max="15875" width="9.8984375" style="21" bestFit="1" customWidth="1"/>
    <col min="15876" max="15876" width="10.8984375" style="21" customWidth="1"/>
    <col min="15877" max="15878" width="9.8984375" style="21" bestFit="1" customWidth="1"/>
    <col min="15879" max="15879" width="10.8984375" style="21" customWidth="1"/>
    <col min="15880" max="15880" width="8.69921875" style="21" bestFit="1" customWidth="1"/>
    <col min="15881" max="15882" width="9.8984375" style="21" bestFit="1" customWidth="1"/>
    <col min="15883" max="15883" width="10.8984375" style="21" customWidth="1"/>
    <col min="15884" max="15884" width="8.59765625" style="21" customWidth="1"/>
    <col min="15885" max="15886" width="9.8984375" style="21" bestFit="1" customWidth="1"/>
    <col min="15887" max="15887" width="9.59765625" style="21" bestFit="1" customWidth="1"/>
    <col min="15888" max="15888" width="8.59765625" style="21" customWidth="1"/>
    <col min="15889" max="15891" width="7.59765625" style="21" customWidth="1"/>
    <col min="15892" max="15892" width="2.59765625" style="21" customWidth="1"/>
    <col min="15893" max="16128" width="9" style="21"/>
    <col min="16129" max="16129" width="10.3984375" style="21" customWidth="1"/>
    <col min="16130" max="16131" width="9.8984375" style="21" bestFit="1" customWidth="1"/>
    <col min="16132" max="16132" width="10.8984375" style="21" customWidth="1"/>
    <col min="16133" max="16134" width="9.8984375" style="21" bestFit="1" customWidth="1"/>
    <col min="16135" max="16135" width="10.8984375" style="21" customWidth="1"/>
    <col min="16136" max="16136" width="8.69921875" style="21" bestFit="1" customWidth="1"/>
    <col min="16137" max="16138" width="9.8984375" style="21" bestFit="1" customWidth="1"/>
    <col min="16139" max="16139" width="10.8984375" style="21" customWidth="1"/>
    <col min="16140" max="16140" width="8.59765625" style="21" customWidth="1"/>
    <col min="16141" max="16142" width="9.8984375" style="21" bestFit="1" customWidth="1"/>
    <col min="16143" max="16143" width="9.59765625" style="21" bestFit="1" customWidth="1"/>
    <col min="16144" max="16144" width="8.59765625" style="21" customWidth="1"/>
    <col min="16145" max="16147" width="7.59765625" style="21" customWidth="1"/>
    <col min="16148" max="16148" width="2.59765625" style="21" customWidth="1"/>
    <col min="16149" max="16384" width="9" style="21"/>
  </cols>
  <sheetData>
    <row r="1" spans="1:19" ht="19.2" x14ac:dyDescent="0.25">
      <c r="A1" s="20" t="s">
        <v>1325</v>
      </c>
    </row>
    <row r="2" spans="1:19" ht="13.8" thickBot="1" x14ac:dyDescent="0.25">
      <c r="S2" s="22" t="s">
        <v>149</v>
      </c>
    </row>
    <row r="3" spans="1:19" ht="24" customHeight="1" thickTop="1" x14ac:dyDescent="0.45">
      <c r="A3" s="294" t="s">
        <v>150</v>
      </c>
      <c r="B3" s="292" t="s">
        <v>151</v>
      </c>
      <c r="C3" s="292"/>
      <c r="D3" s="292"/>
      <c r="E3" s="292" t="s">
        <v>152</v>
      </c>
      <c r="F3" s="292"/>
      <c r="G3" s="292"/>
      <c r="H3" s="292"/>
      <c r="I3" s="292" t="s">
        <v>153</v>
      </c>
      <c r="J3" s="292"/>
      <c r="K3" s="292"/>
      <c r="L3" s="292"/>
      <c r="M3" s="292" t="s">
        <v>154</v>
      </c>
      <c r="N3" s="292"/>
      <c r="O3" s="292"/>
      <c r="P3" s="292"/>
      <c r="Q3" s="292" t="s">
        <v>155</v>
      </c>
      <c r="R3" s="292"/>
      <c r="S3" s="293"/>
    </row>
    <row r="4" spans="1:19" s="27" customFormat="1" ht="24" customHeight="1" x14ac:dyDescent="0.45">
      <c r="A4" s="295"/>
      <c r="B4" s="24" t="s">
        <v>7</v>
      </c>
      <c r="C4" s="24" t="s">
        <v>8</v>
      </c>
      <c r="D4" s="24" t="s">
        <v>156</v>
      </c>
      <c r="E4" s="24" t="s">
        <v>7</v>
      </c>
      <c r="F4" s="24" t="s">
        <v>8</v>
      </c>
      <c r="G4" s="24" t="s">
        <v>156</v>
      </c>
      <c r="H4" s="25" t="s">
        <v>157</v>
      </c>
      <c r="I4" s="24" t="s">
        <v>7</v>
      </c>
      <c r="J4" s="24" t="s">
        <v>8</v>
      </c>
      <c r="K4" s="24" t="s">
        <v>156</v>
      </c>
      <c r="L4" s="25" t="s">
        <v>157</v>
      </c>
      <c r="M4" s="24" t="s">
        <v>7</v>
      </c>
      <c r="N4" s="24" t="s">
        <v>8</v>
      </c>
      <c r="O4" s="24" t="s">
        <v>156</v>
      </c>
      <c r="P4" s="25" t="s">
        <v>157</v>
      </c>
      <c r="Q4" s="24" t="s">
        <v>7</v>
      </c>
      <c r="R4" s="24" t="s">
        <v>8</v>
      </c>
      <c r="S4" s="26" t="s">
        <v>158</v>
      </c>
    </row>
    <row r="5" spans="1:19" ht="17.100000000000001" customHeight="1" x14ac:dyDescent="0.45">
      <c r="A5" s="28" t="s">
        <v>159</v>
      </c>
      <c r="B5" s="29">
        <v>68994</v>
      </c>
      <c r="C5" s="29">
        <v>74157</v>
      </c>
      <c r="D5" s="29">
        <v>143151</v>
      </c>
      <c r="E5" s="29">
        <v>17582</v>
      </c>
      <c r="F5" s="29">
        <v>16545</v>
      </c>
      <c r="G5" s="29">
        <v>34127</v>
      </c>
      <c r="H5" s="30">
        <v>23.847357902533787</v>
      </c>
      <c r="I5" s="29">
        <v>46218</v>
      </c>
      <c r="J5" s="29">
        <v>50875</v>
      </c>
      <c r="K5" s="29">
        <v>97093</v>
      </c>
      <c r="L5" s="30">
        <v>67.846910681592661</v>
      </c>
      <c r="M5" s="29">
        <v>5159</v>
      </c>
      <c r="N5" s="29">
        <v>6727</v>
      </c>
      <c r="O5" s="29">
        <v>11886</v>
      </c>
      <c r="P5" s="30">
        <v>8.3057314158735469</v>
      </c>
      <c r="Q5" s="29">
        <v>35</v>
      </c>
      <c r="R5" s="29">
        <v>10</v>
      </c>
      <c r="S5" s="29">
        <v>45</v>
      </c>
    </row>
    <row r="6" spans="1:19" ht="17.100000000000001" customHeight="1" x14ac:dyDescent="0.45">
      <c r="A6" s="31" t="s">
        <v>160</v>
      </c>
      <c r="B6" s="29">
        <v>70260</v>
      </c>
      <c r="C6" s="29">
        <v>75650</v>
      </c>
      <c r="D6" s="29">
        <v>145910</v>
      </c>
      <c r="E6" s="29">
        <v>16260</v>
      </c>
      <c r="F6" s="29">
        <v>15307</v>
      </c>
      <c r="G6" s="29">
        <v>31567</v>
      </c>
      <c r="H6" s="30">
        <v>21.636052090472926</v>
      </c>
      <c r="I6" s="29">
        <v>48209</v>
      </c>
      <c r="J6" s="29">
        <v>52329</v>
      </c>
      <c r="K6" s="29">
        <v>100538</v>
      </c>
      <c r="L6" s="30">
        <v>68.908841672378344</v>
      </c>
      <c r="M6" s="29">
        <v>5781</v>
      </c>
      <c r="N6" s="29">
        <v>8014</v>
      </c>
      <c r="O6" s="29">
        <v>13795</v>
      </c>
      <c r="P6" s="30">
        <v>9.4551062371487316</v>
      </c>
      <c r="Q6" s="29">
        <v>10</v>
      </c>
      <c r="R6" s="32" t="s">
        <v>161</v>
      </c>
      <c r="S6" s="29">
        <v>10</v>
      </c>
    </row>
    <row r="7" spans="1:19" ht="17.100000000000001" customHeight="1" x14ac:dyDescent="0.45">
      <c r="A7" s="28" t="s">
        <v>162</v>
      </c>
      <c r="B7" s="29">
        <v>71658</v>
      </c>
      <c r="C7" s="29">
        <v>76623</v>
      </c>
      <c r="D7" s="29">
        <v>148281</v>
      </c>
      <c r="E7" s="29">
        <v>13952</v>
      </c>
      <c r="F7" s="29">
        <v>13030</v>
      </c>
      <c r="G7" s="29">
        <v>26982</v>
      </c>
      <c r="H7" s="30">
        <v>18.201565029681596</v>
      </c>
      <c r="I7" s="29">
        <v>50891</v>
      </c>
      <c r="J7" s="29">
        <v>53668</v>
      </c>
      <c r="K7" s="29">
        <v>104559</v>
      </c>
      <c r="L7" s="30">
        <v>70.533594171613601</v>
      </c>
      <c r="M7" s="29">
        <v>6785</v>
      </c>
      <c r="N7" s="29">
        <v>9914</v>
      </c>
      <c r="O7" s="29">
        <v>16699</v>
      </c>
      <c r="P7" s="30">
        <v>11.264840798704803</v>
      </c>
      <c r="Q7" s="29">
        <v>30</v>
      </c>
      <c r="R7" s="29">
        <v>11</v>
      </c>
      <c r="S7" s="29">
        <v>41</v>
      </c>
    </row>
    <row r="8" spans="1:19" ht="17.100000000000001" customHeight="1" x14ac:dyDescent="0.45">
      <c r="A8" s="31" t="s">
        <v>163</v>
      </c>
      <c r="B8" s="29">
        <v>72875</v>
      </c>
      <c r="C8" s="29">
        <v>76884</v>
      </c>
      <c r="D8" s="29">
        <v>149759</v>
      </c>
      <c r="E8" s="29">
        <v>12654</v>
      </c>
      <c r="F8" s="29">
        <v>11907</v>
      </c>
      <c r="G8" s="29">
        <v>24561</v>
      </c>
      <c r="H8" s="30">
        <v>16.400568921653079</v>
      </c>
      <c r="I8" s="29">
        <v>51324</v>
      </c>
      <c r="J8" s="29">
        <v>52857</v>
      </c>
      <c r="K8" s="29">
        <v>104181</v>
      </c>
      <c r="L8" s="30">
        <v>69.566698050842362</v>
      </c>
      <c r="M8" s="29">
        <v>8896</v>
      </c>
      <c r="N8" s="29">
        <v>12119</v>
      </c>
      <c r="O8" s="29">
        <v>21015</v>
      </c>
      <c r="P8" s="30">
        <v>14.032733027504557</v>
      </c>
      <c r="Q8" s="29">
        <v>1</v>
      </c>
      <c r="R8" s="29">
        <v>1</v>
      </c>
      <c r="S8" s="29">
        <v>2</v>
      </c>
    </row>
    <row r="9" spans="1:19" ht="17.100000000000001" customHeight="1" x14ac:dyDescent="0.45">
      <c r="A9" s="31" t="s">
        <v>164</v>
      </c>
      <c r="B9" s="29">
        <v>73011</v>
      </c>
      <c r="C9" s="29">
        <v>77235</v>
      </c>
      <c r="D9" s="29">
        <v>150246</v>
      </c>
      <c r="E9" s="29">
        <v>11807</v>
      </c>
      <c r="F9" s="29">
        <v>11320</v>
      </c>
      <c r="G9" s="29">
        <v>23127</v>
      </c>
      <c r="H9" s="30">
        <v>15.394702683272648</v>
      </c>
      <c r="I9" s="29">
        <v>50280</v>
      </c>
      <c r="J9" s="29">
        <v>51414</v>
      </c>
      <c r="K9" s="29">
        <v>101694</v>
      </c>
      <c r="L9" s="30">
        <v>67.69355708361347</v>
      </c>
      <c r="M9" s="29">
        <v>10913</v>
      </c>
      <c r="N9" s="29">
        <v>14493</v>
      </c>
      <c r="O9" s="29">
        <v>25406</v>
      </c>
      <c r="P9" s="30">
        <v>16.911740233113886</v>
      </c>
      <c r="Q9" s="29">
        <v>11</v>
      </c>
      <c r="R9" s="29">
        <v>8</v>
      </c>
      <c r="S9" s="29">
        <v>19</v>
      </c>
    </row>
    <row r="10" spans="1:19" ht="17.100000000000001" customHeight="1" x14ac:dyDescent="0.45">
      <c r="A10" s="31" t="s">
        <v>165</v>
      </c>
      <c r="B10" s="29">
        <v>78662</v>
      </c>
      <c r="C10" s="29">
        <v>83408</v>
      </c>
      <c r="D10" s="29">
        <v>162070</v>
      </c>
      <c r="E10" s="29">
        <v>12141</v>
      </c>
      <c r="F10" s="29">
        <v>11780</v>
      </c>
      <c r="G10" s="29">
        <v>23921</v>
      </c>
      <c r="H10" s="30">
        <v>14.770608212411238</v>
      </c>
      <c r="I10" s="29">
        <v>52413</v>
      </c>
      <c r="J10" s="29">
        <v>53104</v>
      </c>
      <c r="K10" s="29">
        <v>105517</v>
      </c>
      <c r="L10" s="30">
        <v>65.15405989502932</v>
      </c>
      <c r="M10" s="29">
        <v>14028</v>
      </c>
      <c r="N10" s="29">
        <v>18484</v>
      </c>
      <c r="O10" s="29">
        <v>32512</v>
      </c>
      <c r="P10" s="30">
        <v>20.075331892559429</v>
      </c>
      <c r="Q10" s="29">
        <v>80</v>
      </c>
      <c r="R10" s="29">
        <v>40</v>
      </c>
      <c r="S10" s="29">
        <v>120</v>
      </c>
    </row>
    <row r="11" spans="1:19" ht="17.100000000000001" customHeight="1" x14ac:dyDescent="0.45">
      <c r="A11" s="31" t="s">
        <v>166</v>
      </c>
      <c r="B11" s="29">
        <v>78282</v>
      </c>
      <c r="C11" s="29">
        <v>82878</v>
      </c>
      <c r="D11" s="29">
        <v>161160</v>
      </c>
      <c r="E11" s="29">
        <v>11495</v>
      </c>
      <c r="F11" s="29">
        <v>11349</v>
      </c>
      <c r="G11" s="29">
        <v>22844</v>
      </c>
      <c r="H11" s="30">
        <v>14.239853387606516</v>
      </c>
      <c r="I11" s="29">
        <v>50475</v>
      </c>
      <c r="J11" s="29">
        <v>50435</v>
      </c>
      <c r="K11" s="29">
        <v>100910</v>
      </c>
      <c r="L11" s="30">
        <v>62.902451643467586</v>
      </c>
      <c r="M11" s="29">
        <v>15886</v>
      </c>
      <c r="N11" s="29">
        <v>20783</v>
      </c>
      <c r="O11" s="29">
        <v>36669</v>
      </c>
      <c r="P11" s="30">
        <v>22.857694968925902</v>
      </c>
      <c r="Q11" s="29">
        <v>426</v>
      </c>
      <c r="R11" s="29">
        <v>311</v>
      </c>
      <c r="S11" s="29">
        <v>737</v>
      </c>
    </row>
    <row r="12" spans="1:19" ht="17.100000000000001" customHeight="1" x14ac:dyDescent="0.45">
      <c r="A12" s="31" t="s">
        <v>167</v>
      </c>
      <c r="B12" s="29">
        <v>77430</v>
      </c>
      <c r="C12" s="29">
        <v>82449</v>
      </c>
      <c r="D12" s="29">
        <v>159879</v>
      </c>
      <c r="E12" s="29">
        <v>10986</v>
      </c>
      <c r="F12" s="29">
        <v>10681</v>
      </c>
      <c r="G12" s="29">
        <v>21667</v>
      </c>
      <c r="H12" s="30">
        <v>13.618650140165181</v>
      </c>
      <c r="I12" s="29">
        <v>47875</v>
      </c>
      <c r="J12" s="29">
        <v>48070</v>
      </c>
      <c r="K12" s="29">
        <v>95945</v>
      </c>
      <c r="L12" s="30">
        <v>60.305597807640574</v>
      </c>
      <c r="M12" s="29">
        <v>18160</v>
      </c>
      <c r="N12" s="29">
        <v>23326</v>
      </c>
      <c r="O12" s="29">
        <v>41486</v>
      </c>
      <c r="P12" s="30">
        <v>26.075752052194247</v>
      </c>
      <c r="Q12" s="29">
        <v>409</v>
      </c>
      <c r="R12" s="29">
        <v>372</v>
      </c>
      <c r="S12" s="29">
        <v>781</v>
      </c>
    </row>
    <row r="13" spans="1:19" ht="17.100000000000001" customHeight="1" x14ac:dyDescent="0.45">
      <c r="A13" s="72" t="s">
        <v>168</v>
      </c>
      <c r="B13" s="33">
        <v>76994</v>
      </c>
      <c r="C13" s="33">
        <v>81292</v>
      </c>
      <c r="D13" s="33">
        <v>158286</v>
      </c>
      <c r="E13" s="33">
        <v>10483</v>
      </c>
      <c r="F13" s="33">
        <v>9856</v>
      </c>
      <c r="G13" s="33">
        <v>20339</v>
      </c>
      <c r="H13" s="34">
        <v>12.995089999999999</v>
      </c>
      <c r="I13" s="33">
        <v>46527</v>
      </c>
      <c r="J13" s="33">
        <v>46182</v>
      </c>
      <c r="K13" s="33">
        <v>92709</v>
      </c>
      <c r="L13" s="34">
        <v>59.234059999999999</v>
      </c>
      <c r="M13" s="33">
        <v>19024</v>
      </c>
      <c r="N13" s="33">
        <v>24441</v>
      </c>
      <c r="O13" s="33">
        <v>43465</v>
      </c>
      <c r="P13" s="34">
        <v>27.770859999999999</v>
      </c>
      <c r="Q13" s="33">
        <v>960</v>
      </c>
      <c r="R13" s="33">
        <v>813</v>
      </c>
      <c r="S13" s="33">
        <v>1773</v>
      </c>
    </row>
    <row r="14" spans="1:19" ht="17.100000000000001" customHeight="1" x14ac:dyDescent="0.2">
      <c r="A14" s="35" t="s">
        <v>169</v>
      </c>
      <c r="S14" s="22" t="s">
        <v>1322</v>
      </c>
    </row>
    <row r="15" spans="1:19" ht="17.100000000000001" customHeight="1" x14ac:dyDescent="0.45">
      <c r="A15" s="36" t="s">
        <v>170</v>
      </c>
    </row>
    <row r="16" spans="1:19" ht="17.100000000000001" customHeight="1" x14ac:dyDescent="0.45"/>
    <row r="17" ht="17.100000000000001" customHeight="1" x14ac:dyDescent="0.45"/>
    <row r="18" ht="17.100000000000001" customHeight="1" x14ac:dyDescent="0.45"/>
    <row r="19" ht="17.100000000000001" customHeight="1" x14ac:dyDescent="0.45"/>
    <row r="20" ht="17.100000000000001" customHeight="1" x14ac:dyDescent="0.45"/>
    <row r="21" ht="17.100000000000001" customHeight="1" x14ac:dyDescent="0.45"/>
    <row r="22" ht="17.100000000000001" customHeight="1" x14ac:dyDescent="0.45"/>
    <row r="23" ht="17.100000000000001" customHeight="1" x14ac:dyDescent="0.45"/>
    <row r="24" ht="17.100000000000001" customHeight="1" x14ac:dyDescent="0.45"/>
    <row r="25" ht="17.100000000000001" customHeight="1" x14ac:dyDescent="0.45"/>
    <row r="26" ht="17.100000000000001" customHeight="1" x14ac:dyDescent="0.45"/>
    <row r="27" ht="17.100000000000001" customHeight="1" x14ac:dyDescent="0.45"/>
    <row r="28" ht="17.100000000000001" customHeight="1" x14ac:dyDescent="0.45"/>
    <row r="29" ht="17.100000000000001" customHeight="1" x14ac:dyDescent="0.45"/>
    <row r="30" ht="17.100000000000001" customHeight="1" x14ac:dyDescent="0.45"/>
    <row r="31" ht="17.100000000000001" customHeight="1" x14ac:dyDescent="0.45"/>
    <row r="32" ht="17.100000000000001" customHeight="1" x14ac:dyDescent="0.45"/>
    <row r="33" ht="17.100000000000001" customHeight="1" x14ac:dyDescent="0.45"/>
    <row r="34" ht="17.100000000000001" customHeight="1" x14ac:dyDescent="0.45"/>
    <row r="35" ht="17.100000000000001" customHeight="1" x14ac:dyDescent="0.45"/>
    <row r="36" ht="17.100000000000001" customHeight="1" x14ac:dyDescent="0.45"/>
    <row r="37" ht="17.100000000000001" customHeight="1" x14ac:dyDescent="0.45"/>
    <row r="38" ht="17.100000000000001" customHeight="1" x14ac:dyDescent="0.45"/>
    <row r="39" ht="17.100000000000001" customHeight="1" x14ac:dyDescent="0.45"/>
    <row r="40" ht="17.100000000000001" customHeight="1" x14ac:dyDescent="0.45"/>
    <row r="41" ht="17.100000000000001" customHeight="1" x14ac:dyDescent="0.45"/>
    <row r="42" ht="17.100000000000001" customHeight="1" x14ac:dyDescent="0.45"/>
    <row r="43" ht="17.100000000000001" customHeight="1" x14ac:dyDescent="0.45"/>
    <row r="44" ht="17.100000000000001" customHeight="1" x14ac:dyDescent="0.45"/>
    <row r="45" ht="17.100000000000001" customHeight="1" x14ac:dyDescent="0.45"/>
    <row r="46" ht="17.100000000000001" customHeight="1" x14ac:dyDescent="0.45"/>
    <row r="47" ht="17.100000000000001" customHeight="1" x14ac:dyDescent="0.45"/>
    <row r="48" ht="17.100000000000001" customHeight="1" x14ac:dyDescent="0.45"/>
    <row r="49" ht="17.100000000000001" customHeight="1" x14ac:dyDescent="0.45"/>
    <row r="50" ht="17.100000000000001" customHeight="1" x14ac:dyDescent="0.45"/>
  </sheetData>
  <mergeCells count="6">
    <mergeCell ref="Q3:S3"/>
    <mergeCell ref="A3:A4"/>
    <mergeCell ref="B3:D3"/>
    <mergeCell ref="E3:H3"/>
    <mergeCell ref="I3:L3"/>
    <mergeCell ref="M3:P3"/>
  </mergeCells>
  <phoneticPr fontId="1"/>
  <printOptions horizontalCentered="1"/>
  <pageMargins left="0.31496062992125984" right="0.31496062992125984" top="1.02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7BEC-6A21-42DA-8896-886CC932291F}">
  <dimension ref="A1:K14"/>
  <sheetViews>
    <sheetView zoomScaleNormal="100" zoomScaleSheetLayoutView="100" workbookViewId="0">
      <selection activeCell="A2" sqref="A2"/>
    </sheetView>
  </sheetViews>
  <sheetFormatPr defaultRowHeight="15" customHeight="1" x14ac:dyDescent="0.45"/>
  <cols>
    <col min="1" max="1" width="16.3984375" style="21" customWidth="1"/>
    <col min="2" max="7" width="12.09765625" style="21" customWidth="1"/>
    <col min="8" max="9" width="13.59765625" style="21" customWidth="1"/>
    <col min="10" max="15" width="8.59765625" style="21" customWidth="1"/>
    <col min="16" max="256" width="9" style="21"/>
    <col min="257" max="257" width="16.3984375" style="21" customWidth="1"/>
    <col min="258" max="263" width="12.09765625" style="21" customWidth="1"/>
    <col min="264" max="265" width="13.59765625" style="21" customWidth="1"/>
    <col min="266" max="271" width="8.59765625" style="21" customWidth="1"/>
    <col min="272" max="512" width="9" style="21"/>
    <col min="513" max="513" width="16.3984375" style="21" customWidth="1"/>
    <col min="514" max="519" width="12.09765625" style="21" customWidth="1"/>
    <col min="520" max="521" width="13.59765625" style="21" customWidth="1"/>
    <col min="522" max="527" width="8.59765625" style="21" customWidth="1"/>
    <col min="528" max="768" width="9" style="21"/>
    <col min="769" max="769" width="16.3984375" style="21" customWidth="1"/>
    <col min="770" max="775" width="12.09765625" style="21" customWidth="1"/>
    <col min="776" max="777" width="13.59765625" style="21" customWidth="1"/>
    <col min="778" max="783" width="8.59765625" style="21" customWidth="1"/>
    <col min="784" max="1024" width="9" style="21"/>
    <col min="1025" max="1025" width="16.3984375" style="21" customWidth="1"/>
    <col min="1026" max="1031" width="12.09765625" style="21" customWidth="1"/>
    <col min="1032" max="1033" width="13.59765625" style="21" customWidth="1"/>
    <col min="1034" max="1039" width="8.59765625" style="21" customWidth="1"/>
    <col min="1040" max="1280" width="9" style="21"/>
    <col min="1281" max="1281" width="16.3984375" style="21" customWidth="1"/>
    <col min="1282" max="1287" width="12.09765625" style="21" customWidth="1"/>
    <col min="1288" max="1289" width="13.59765625" style="21" customWidth="1"/>
    <col min="1290" max="1295" width="8.59765625" style="21" customWidth="1"/>
    <col min="1296" max="1536" width="9" style="21"/>
    <col min="1537" max="1537" width="16.3984375" style="21" customWidth="1"/>
    <col min="1538" max="1543" width="12.09765625" style="21" customWidth="1"/>
    <col min="1544" max="1545" width="13.59765625" style="21" customWidth="1"/>
    <col min="1546" max="1551" width="8.59765625" style="21" customWidth="1"/>
    <col min="1552" max="1792" width="9" style="21"/>
    <col min="1793" max="1793" width="16.3984375" style="21" customWidth="1"/>
    <col min="1794" max="1799" width="12.09765625" style="21" customWidth="1"/>
    <col min="1800" max="1801" width="13.59765625" style="21" customWidth="1"/>
    <col min="1802" max="1807" width="8.59765625" style="21" customWidth="1"/>
    <col min="1808" max="2048" width="9" style="21"/>
    <col min="2049" max="2049" width="16.3984375" style="21" customWidth="1"/>
    <col min="2050" max="2055" width="12.09765625" style="21" customWidth="1"/>
    <col min="2056" max="2057" width="13.59765625" style="21" customWidth="1"/>
    <col min="2058" max="2063" width="8.59765625" style="21" customWidth="1"/>
    <col min="2064" max="2304" width="9" style="21"/>
    <col min="2305" max="2305" width="16.3984375" style="21" customWidth="1"/>
    <col min="2306" max="2311" width="12.09765625" style="21" customWidth="1"/>
    <col min="2312" max="2313" width="13.59765625" style="21" customWidth="1"/>
    <col min="2314" max="2319" width="8.59765625" style="21" customWidth="1"/>
    <col min="2320" max="2560" width="9" style="21"/>
    <col min="2561" max="2561" width="16.3984375" style="21" customWidth="1"/>
    <col min="2562" max="2567" width="12.09765625" style="21" customWidth="1"/>
    <col min="2568" max="2569" width="13.59765625" style="21" customWidth="1"/>
    <col min="2570" max="2575" width="8.59765625" style="21" customWidth="1"/>
    <col min="2576" max="2816" width="9" style="21"/>
    <col min="2817" max="2817" width="16.3984375" style="21" customWidth="1"/>
    <col min="2818" max="2823" width="12.09765625" style="21" customWidth="1"/>
    <col min="2824" max="2825" width="13.59765625" style="21" customWidth="1"/>
    <col min="2826" max="2831" width="8.59765625" style="21" customWidth="1"/>
    <col min="2832" max="3072" width="9" style="21"/>
    <col min="3073" max="3073" width="16.3984375" style="21" customWidth="1"/>
    <col min="3074" max="3079" width="12.09765625" style="21" customWidth="1"/>
    <col min="3080" max="3081" width="13.59765625" style="21" customWidth="1"/>
    <col min="3082" max="3087" width="8.59765625" style="21" customWidth="1"/>
    <col min="3088" max="3328" width="9" style="21"/>
    <col min="3329" max="3329" width="16.3984375" style="21" customWidth="1"/>
    <col min="3330" max="3335" width="12.09765625" style="21" customWidth="1"/>
    <col min="3336" max="3337" width="13.59765625" style="21" customWidth="1"/>
    <col min="3338" max="3343" width="8.59765625" style="21" customWidth="1"/>
    <col min="3344" max="3584" width="9" style="21"/>
    <col min="3585" max="3585" width="16.3984375" style="21" customWidth="1"/>
    <col min="3586" max="3591" width="12.09765625" style="21" customWidth="1"/>
    <col min="3592" max="3593" width="13.59765625" style="21" customWidth="1"/>
    <col min="3594" max="3599" width="8.59765625" style="21" customWidth="1"/>
    <col min="3600" max="3840" width="9" style="21"/>
    <col min="3841" max="3841" width="16.3984375" style="21" customWidth="1"/>
    <col min="3842" max="3847" width="12.09765625" style="21" customWidth="1"/>
    <col min="3848" max="3849" width="13.59765625" style="21" customWidth="1"/>
    <col min="3850" max="3855" width="8.59765625" style="21" customWidth="1"/>
    <col min="3856" max="4096" width="9" style="21"/>
    <col min="4097" max="4097" width="16.3984375" style="21" customWidth="1"/>
    <col min="4098" max="4103" width="12.09765625" style="21" customWidth="1"/>
    <col min="4104" max="4105" width="13.59765625" style="21" customWidth="1"/>
    <col min="4106" max="4111" width="8.59765625" style="21" customWidth="1"/>
    <col min="4112" max="4352" width="9" style="21"/>
    <col min="4353" max="4353" width="16.3984375" style="21" customWidth="1"/>
    <col min="4354" max="4359" width="12.09765625" style="21" customWidth="1"/>
    <col min="4360" max="4361" width="13.59765625" style="21" customWidth="1"/>
    <col min="4362" max="4367" width="8.59765625" style="21" customWidth="1"/>
    <col min="4368" max="4608" width="9" style="21"/>
    <col min="4609" max="4609" width="16.3984375" style="21" customWidth="1"/>
    <col min="4610" max="4615" width="12.09765625" style="21" customWidth="1"/>
    <col min="4616" max="4617" width="13.59765625" style="21" customWidth="1"/>
    <col min="4618" max="4623" width="8.59765625" style="21" customWidth="1"/>
    <col min="4624" max="4864" width="9" style="21"/>
    <col min="4865" max="4865" width="16.3984375" style="21" customWidth="1"/>
    <col min="4866" max="4871" width="12.09765625" style="21" customWidth="1"/>
    <col min="4872" max="4873" width="13.59765625" style="21" customWidth="1"/>
    <col min="4874" max="4879" width="8.59765625" style="21" customWidth="1"/>
    <col min="4880" max="5120" width="9" style="21"/>
    <col min="5121" max="5121" width="16.3984375" style="21" customWidth="1"/>
    <col min="5122" max="5127" width="12.09765625" style="21" customWidth="1"/>
    <col min="5128" max="5129" width="13.59765625" style="21" customWidth="1"/>
    <col min="5130" max="5135" width="8.59765625" style="21" customWidth="1"/>
    <col min="5136" max="5376" width="9" style="21"/>
    <col min="5377" max="5377" width="16.3984375" style="21" customWidth="1"/>
    <col min="5378" max="5383" width="12.09765625" style="21" customWidth="1"/>
    <col min="5384" max="5385" width="13.59765625" style="21" customWidth="1"/>
    <col min="5386" max="5391" width="8.59765625" style="21" customWidth="1"/>
    <col min="5392" max="5632" width="9" style="21"/>
    <col min="5633" max="5633" width="16.3984375" style="21" customWidth="1"/>
    <col min="5634" max="5639" width="12.09765625" style="21" customWidth="1"/>
    <col min="5640" max="5641" width="13.59765625" style="21" customWidth="1"/>
    <col min="5642" max="5647" width="8.59765625" style="21" customWidth="1"/>
    <col min="5648" max="5888" width="9" style="21"/>
    <col min="5889" max="5889" width="16.3984375" style="21" customWidth="1"/>
    <col min="5890" max="5895" width="12.09765625" style="21" customWidth="1"/>
    <col min="5896" max="5897" width="13.59765625" style="21" customWidth="1"/>
    <col min="5898" max="5903" width="8.59765625" style="21" customWidth="1"/>
    <col min="5904" max="6144" width="9" style="21"/>
    <col min="6145" max="6145" width="16.3984375" style="21" customWidth="1"/>
    <col min="6146" max="6151" width="12.09765625" style="21" customWidth="1"/>
    <col min="6152" max="6153" width="13.59765625" style="21" customWidth="1"/>
    <col min="6154" max="6159" width="8.59765625" style="21" customWidth="1"/>
    <col min="6160" max="6400" width="9" style="21"/>
    <col min="6401" max="6401" width="16.3984375" style="21" customWidth="1"/>
    <col min="6402" max="6407" width="12.09765625" style="21" customWidth="1"/>
    <col min="6408" max="6409" width="13.59765625" style="21" customWidth="1"/>
    <col min="6410" max="6415" width="8.59765625" style="21" customWidth="1"/>
    <col min="6416" max="6656" width="9" style="21"/>
    <col min="6657" max="6657" width="16.3984375" style="21" customWidth="1"/>
    <col min="6658" max="6663" width="12.09765625" style="21" customWidth="1"/>
    <col min="6664" max="6665" width="13.59765625" style="21" customWidth="1"/>
    <col min="6666" max="6671" width="8.59765625" style="21" customWidth="1"/>
    <col min="6672" max="6912" width="9" style="21"/>
    <col min="6913" max="6913" width="16.3984375" style="21" customWidth="1"/>
    <col min="6914" max="6919" width="12.09765625" style="21" customWidth="1"/>
    <col min="6920" max="6921" width="13.59765625" style="21" customWidth="1"/>
    <col min="6922" max="6927" width="8.59765625" style="21" customWidth="1"/>
    <col min="6928" max="7168" width="9" style="21"/>
    <col min="7169" max="7169" width="16.3984375" style="21" customWidth="1"/>
    <col min="7170" max="7175" width="12.09765625" style="21" customWidth="1"/>
    <col min="7176" max="7177" width="13.59765625" style="21" customWidth="1"/>
    <col min="7178" max="7183" width="8.59765625" style="21" customWidth="1"/>
    <col min="7184" max="7424" width="9" style="21"/>
    <col min="7425" max="7425" width="16.3984375" style="21" customWidth="1"/>
    <col min="7426" max="7431" width="12.09765625" style="21" customWidth="1"/>
    <col min="7432" max="7433" width="13.59765625" style="21" customWidth="1"/>
    <col min="7434" max="7439" width="8.59765625" style="21" customWidth="1"/>
    <col min="7440" max="7680" width="9" style="21"/>
    <col min="7681" max="7681" width="16.3984375" style="21" customWidth="1"/>
    <col min="7682" max="7687" width="12.09765625" style="21" customWidth="1"/>
    <col min="7688" max="7689" width="13.59765625" style="21" customWidth="1"/>
    <col min="7690" max="7695" width="8.59765625" style="21" customWidth="1"/>
    <col min="7696" max="7936" width="9" style="21"/>
    <col min="7937" max="7937" width="16.3984375" style="21" customWidth="1"/>
    <col min="7938" max="7943" width="12.09765625" style="21" customWidth="1"/>
    <col min="7944" max="7945" width="13.59765625" style="21" customWidth="1"/>
    <col min="7946" max="7951" width="8.59765625" style="21" customWidth="1"/>
    <col min="7952" max="8192" width="9" style="21"/>
    <col min="8193" max="8193" width="16.3984375" style="21" customWidth="1"/>
    <col min="8194" max="8199" width="12.09765625" style="21" customWidth="1"/>
    <col min="8200" max="8201" width="13.59765625" style="21" customWidth="1"/>
    <col min="8202" max="8207" width="8.59765625" style="21" customWidth="1"/>
    <col min="8208" max="8448" width="9" style="21"/>
    <col min="8449" max="8449" width="16.3984375" style="21" customWidth="1"/>
    <col min="8450" max="8455" width="12.09765625" style="21" customWidth="1"/>
    <col min="8456" max="8457" width="13.59765625" style="21" customWidth="1"/>
    <col min="8458" max="8463" width="8.59765625" style="21" customWidth="1"/>
    <col min="8464" max="8704" width="9" style="21"/>
    <col min="8705" max="8705" width="16.3984375" style="21" customWidth="1"/>
    <col min="8706" max="8711" width="12.09765625" style="21" customWidth="1"/>
    <col min="8712" max="8713" width="13.59765625" style="21" customWidth="1"/>
    <col min="8714" max="8719" width="8.59765625" style="21" customWidth="1"/>
    <col min="8720" max="8960" width="9" style="21"/>
    <col min="8961" max="8961" width="16.3984375" style="21" customWidth="1"/>
    <col min="8962" max="8967" width="12.09765625" style="21" customWidth="1"/>
    <col min="8968" max="8969" width="13.59765625" style="21" customWidth="1"/>
    <col min="8970" max="8975" width="8.59765625" style="21" customWidth="1"/>
    <col min="8976" max="9216" width="9" style="21"/>
    <col min="9217" max="9217" width="16.3984375" style="21" customWidth="1"/>
    <col min="9218" max="9223" width="12.09765625" style="21" customWidth="1"/>
    <col min="9224" max="9225" width="13.59765625" style="21" customWidth="1"/>
    <col min="9226" max="9231" width="8.59765625" style="21" customWidth="1"/>
    <col min="9232" max="9472" width="9" style="21"/>
    <col min="9473" max="9473" width="16.3984375" style="21" customWidth="1"/>
    <col min="9474" max="9479" width="12.09765625" style="21" customWidth="1"/>
    <col min="9480" max="9481" width="13.59765625" style="21" customWidth="1"/>
    <col min="9482" max="9487" width="8.59765625" style="21" customWidth="1"/>
    <col min="9488" max="9728" width="9" style="21"/>
    <col min="9729" max="9729" width="16.3984375" style="21" customWidth="1"/>
    <col min="9730" max="9735" width="12.09765625" style="21" customWidth="1"/>
    <col min="9736" max="9737" width="13.59765625" style="21" customWidth="1"/>
    <col min="9738" max="9743" width="8.59765625" style="21" customWidth="1"/>
    <col min="9744" max="9984" width="9" style="21"/>
    <col min="9985" max="9985" width="16.3984375" style="21" customWidth="1"/>
    <col min="9986" max="9991" width="12.09765625" style="21" customWidth="1"/>
    <col min="9992" max="9993" width="13.59765625" style="21" customWidth="1"/>
    <col min="9994" max="9999" width="8.59765625" style="21" customWidth="1"/>
    <col min="10000" max="10240" width="9" style="21"/>
    <col min="10241" max="10241" width="16.3984375" style="21" customWidth="1"/>
    <col min="10242" max="10247" width="12.09765625" style="21" customWidth="1"/>
    <col min="10248" max="10249" width="13.59765625" style="21" customWidth="1"/>
    <col min="10250" max="10255" width="8.59765625" style="21" customWidth="1"/>
    <col min="10256" max="10496" width="9" style="21"/>
    <col min="10497" max="10497" width="16.3984375" style="21" customWidth="1"/>
    <col min="10498" max="10503" width="12.09765625" style="21" customWidth="1"/>
    <col min="10504" max="10505" width="13.59765625" style="21" customWidth="1"/>
    <col min="10506" max="10511" width="8.59765625" style="21" customWidth="1"/>
    <col min="10512" max="10752" width="9" style="21"/>
    <col min="10753" max="10753" width="16.3984375" style="21" customWidth="1"/>
    <col min="10754" max="10759" width="12.09765625" style="21" customWidth="1"/>
    <col min="10760" max="10761" width="13.59765625" style="21" customWidth="1"/>
    <col min="10762" max="10767" width="8.59765625" style="21" customWidth="1"/>
    <col min="10768" max="11008" width="9" style="21"/>
    <col min="11009" max="11009" width="16.3984375" style="21" customWidth="1"/>
    <col min="11010" max="11015" width="12.09765625" style="21" customWidth="1"/>
    <col min="11016" max="11017" width="13.59765625" style="21" customWidth="1"/>
    <col min="11018" max="11023" width="8.59765625" style="21" customWidth="1"/>
    <col min="11024" max="11264" width="9" style="21"/>
    <col min="11265" max="11265" width="16.3984375" style="21" customWidth="1"/>
    <col min="11266" max="11271" width="12.09765625" style="21" customWidth="1"/>
    <col min="11272" max="11273" width="13.59765625" style="21" customWidth="1"/>
    <col min="11274" max="11279" width="8.59765625" style="21" customWidth="1"/>
    <col min="11280" max="11520" width="9" style="21"/>
    <col min="11521" max="11521" width="16.3984375" style="21" customWidth="1"/>
    <col min="11522" max="11527" width="12.09765625" style="21" customWidth="1"/>
    <col min="11528" max="11529" width="13.59765625" style="21" customWidth="1"/>
    <col min="11530" max="11535" width="8.59765625" style="21" customWidth="1"/>
    <col min="11536" max="11776" width="9" style="21"/>
    <col min="11777" max="11777" width="16.3984375" style="21" customWidth="1"/>
    <col min="11778" max="11783" width="12.09765625" style="21" customWidth="1"/>
    <col min="11784" max="11785" width="13.59765625" style="21" customWidth="1"/>
    <col min="11786" max="11791" width="8.59765625" style="21" customWidth="1"/>
    <col min="11792" max="12032" width="9" style="21"/>
    <col min="12033" max="12033" width="16.3984375" style="21" customWidth="1"/>
    <col min="12034" max="12039" width="12.09765625" style="21" customWidth="1"/>
    <col min="12040" max="12041" width="13.59765625" style="21" customWidth="1"/>
    <col min="12042" max="12047" width="8.59765625" style="21" customWidth="1"/>
    <col min="12048" max="12288" width="9" style="21"/>
    <col min="12289" max="12289" width="16.3984375" style="21" customWidth="1"/>
    <col min="12290" max="12295" width="12.09765625" style="21" customWidth="1"/>
    <col min="12296" max="12297" width="13.59765625" style="21" customWidth="1"/>
    <col min="12298" max="12303" width="8.59765625" style="21" customWidth="1"/>
    <col min="12304" max="12544" width="9" style="21"/>
    <col min="12545" max="12545" width="16.3984375" style="21" customWidth="1"/>
    <col min="12546" max="12551" width="12.09765625" style="21" customWidth="1"/>
    <col min="12552" max="12553" width="13.59765625" style="21" customWidth="1"/>
    <col min="12554" max="12559" width="8.59765625" style="21" customWidth="1"/>
    <col min="12560" max="12800" width="9" style="21"/>
    <col min="12801" max="12801" width="16.3984375" style="21" customWidth="1"/>
    <col min="12802" max="12807" width="12.09765625" style="21" customWidth="1"/>
    <col min="12808" max="12809" width="13.59765625" style="21" customWidth="1"/>
    <col min="12810" max="12815" width="8.59765625" style="21" customWidth="1"/>
    <col min="12816" max="13056" width="9" style="21"/>
    <col min="13057" max="13057" width="16.3984375" style="21" customWidth="1"/>
    <col min="13058" max="13063" width="12.09765625" style="21" customWidth="1"/>
    <col min="13064" max="13065" width="13.59765625" style="21" customWidth="1"/>
    <col min="13066" max="13071" width="8.59765625" style="21" customWidth="1"/>
    <col min="13072" max="13312" width="9" style="21"/>
    <col min="13313" max="13313" width="16.3984375" style="21" customWidth="1"/>
    <col min="13314" max="13319" width="12.09765625" style="21" customWidth="1"/>
    <col min="13320" max="13321" width="13.59765625" style="21" customWidth="1"/>
    <col min="13322" max="13327" width="8.59765625" style="21" customWidth="1"/>
    <col min="13328" max="13568" width="9" style="21"/>
    <col min="13569" max="13569" width="16.3984375" style="21" customWidth="1"/>
    <col min="13570" max="13575" width="12.09765625" style="21" customWidth="1"/>
    <col min="13576" max="13577" width="13.59765625" style="21" customWidth="1"/>
    <col min="13578" max="13583" width="8.59765625" style="21" customWidth="1"/>
    <col min="13584" max="13824" width="9" style="21"/>
    <col min="13825" max="13825" width="16.3984375" style="21" customWidth="1"/>
    <col min="13826" max="13831" width="12.09765625" style="21" customWidth="1"/>
    <col min="13832" max="13833" width="13.59765625" style="21" customWidth="1"/>
    <col min="13834" max="13839" width="8.59765625" style="21" customWidth="1"/>
    <col min="13840" max="14080" width="9" style="21"/>
    <col min="14081" max="14081" width="16.3984375" style="21" customWidth="1"/>
    <col min="14082" max="14087" width="12.09765625" style="21" customWidth="1"/>
    <col min="14088" max="14089" width="13.59765625" style="21" customWidth="1"/>
    <col min="14090" max="14095" width="8.59765625" style="21" customWidth="1"/>
    <col min="14096" max="14336" width="9" style="21"/>
    <col min="14337" max="14337" width="16.3984375" style="21" customWidth="1"/>
    <col min="14338" max="14343" width="12.09765625" style="21" customWidth="1"/>
    <col min="14344" max="14345" width="13.59765625" style="21" customWidth="1"/>
    <col min="14346" max="14351" width="8.59765625" style="21" customWidth="1"/>
    <col min="14352" max="14592" width="9" style="21"/>
    <col min="14593" max="14593" width="16.3984375" style="21" customWidth="1"/>
    <col min="14594" max="14599" width="12.09765625" style="21" customWidth="1"/>
    <col min="14600" max="14601" width="13.59765625" style="21" customWidth="1"/>
    <col min="14602" max="14607" width="8.59765625" style="21" customWidth="1"/>
    <col min="14608" max="14848" width="9" style="21"/>
    <col min="14849" max="14849" width="16.3984375" style="21" customWidth="1"/>
    <col min="14850" max="14855" width="12.09765625" style="21" customWidth="1"/>
    <col min="14856" max="14857" width="13.59765625" style="21" customWidth="1"/>
    <col min="14858" max="14863" width="8.59765625" style="21" customWidth="1"/>
    <col min="14864" max="15104" width="9" style="21"/>
    <col min="15105" max="15105" width="16.3984375" style="21" customWidth="1"/>
    <col min="15106" max="15111" width="12.09765625" style="21" customWidth="1"/>
    <col min="15112" max="15113" width="13.59765625" style="21" customWidth="1"/>
    <col min="15114" max="15119" width="8.59765625" style="21" customWidth="1"/>
    <col min="15120" max="15360" width="9" style="21"/>
    <col min="15361" max="15361" width="16.3984375" style="21" customWidth="1"/>
    <col min="15362" max="15367" width="12.09765625" style="21" customWidth="1"/>
    <col min="15368" max="15369" width="13.59765625" style="21" customWidth="1"/>
    <col min="15370" max="15375" width="8.59765625" style="21" customWidth="1"/>
    <col min="15376" max="15616" width="9" style="21"/>
    <col min="15617" max="15617" width="16.3984375" style="21" customWidth="1"/>
    <col min="15618" max="15623" width="12.09765625" style="21" customWidth="1"/>
    <col min="15624" max="15625" width="13.59765625" style="21" customWidth="1"/>
    <col min="15626" max="15631" width="8.59765625" style="21" customWidth="1"/>
    <col min="15632" max="15872" width="9" style="21"/>
    <col min="15873" max="15873" width="16.3984375" style="21" customWidth="1"/>
    <col min="15874" max="15879" width="12.09765625" style="21" customWidth="1"/>
    <col min="15880" max="15881" width="13.59765625" style="21" customWidth="1"/>
    <col min="15882" max="15887" width="8.59765625" style="21" customWidth="1"/>
    <col min="15888" max="16128" width="9" style="21"/>
    <col min="16129" max="16129" width="16.3984375" style="21" customWidth="1"/>
    <col min="16130" max="16135" width="12.09765625" style="21" customWidth="1"/>
    <col min="16136" max="16137" width="13.59765625" style="21" customWidth="1"/>
    <col min="16138" max="16143" width="8.59765625" style="21" customWidth="1"/>
    <col min="16144" max="16384" width="9" style="21"/>
  </cols>
  <sheetData>
    <row r="1" spans="1:11" ht="15" customHeight="1" x14ac:dyDescent="0.45">
      <c r="A1" s="37" t="s">
        <v>1326</v>
      </c>
    </row>
    <row r="2" spans="1:11" ht="15" customHeight="1" thickBot="1" x14ac:dyDescent="0.5">
      <c r="A2" s="38"/>
      <c r="B2" s="38"/>
      <c r="C2" s="38"/>
      <c r="D2" s="38"/>
      <c r="E2" s="38"/>
      <c r="F2" s="38"/>
      <c r="G2" s="38"/>
      <c r="H2" s="38"/>
      <c r="I2" s="39" t="s">
        <v>171</v>
      </c>
    </row>
    <row r="3" spans="1:11" s="42" customFormat="1" ht="30" customHeight="1" thickTop="1" x14ac:dyDescent="0.45">
      <c r="A3" s="296" t="s">
        <v>172</v>
      </c>
      <c r="B3" s="298" t="s">
        <v>173</v>
      </c>
      <c r="C3" s="297"/>
      <c r="D3" s="298" t="s">
        <v>174</v>
      </c>
      <c r="E3" s="297"/>
      <c r="F3" s="40" t="s">
        <v>175</v>
      </c>
      <c r="G3" s="41"/>
      <c r="H3" s="298" t="s">
        <v>176</v>
      </c>
      <c r="I3" s="299"/>
    </row>
    <row r="4" spans="1:11" ht="15" customHeight="1" x14ac:dyDescent="0.45">
      <c r="A4" s="297"/>
      <c r="B4" s="23" t="s">
        <v>177</v>
      </c>
      <c r="C4" s="23" t="s">
        <v>178</v>
      </c>
      <c r="D4" s="23" t="s">
        <v>177</v>
      </c>
      <c r="E4" s="23" t="s">
        <v>178</v>
      </c>
      <c r="F4" s="23" t="s">
        <v>177</v>
      </c>
      <c r="G4" s="23" t="s">
        <v>178</v>
      </c>
      <c r="H4" s="23" t="s">
        <v>179</v>
      </c>
      <c r="I4" s="43" t="s">
        <v>180</v>
      </c>
    </row>
    <row r="5" spans="1:11" ht="15" customHeight="1" x14ac:dyDescent="0.45">
      <c r="A5" s="44" t="s">
        <v>181</v>
      </c>
      <c r="B5" s="45">
        <v>80702</v>
      </c>
      <c r="C5" s="45">
        <v>145910</v>
      </c>
      <c r="D5" s="46">
        <v>15</v>
      </c>
      <c r="E5" s="47">
        <v>80.260000000000005</v>
      </c>
      <c r="F5" s="48">
        <v>5380.1</v>
      </c>
      <c r="G5" s="48">
        <v>1818</v>
      </c>
      <c r="H5" s="49">
        <v>55.3</v>
      </c>
      <c r="I5" s="50">
        <v>18.7</v>
      </c>
    </row>
    <row r="6" spans="1:11" ht="15" customHeight="1" x14ac:dyDescent="0.45">
      <c r="A6" s="44" t="s">
        <v>182</v>
      </c>
      <c r="B6" s="45">
        <v>87873</v>
      </c>
      <c r="C6" s="45">
        <v>148281</v>
      </c>
      <c r="D6" s="46">
        <v>18.8</v>
      </c>
      <c r="E6" s="47">
        <v>79.75</v>
      </c>
      <c r="F6" s="48">
        <v>4674.1000000000004</v>
      </c>
      <c r="G6" s="48">
        <v>1859.3</v>
      </c>
      <c r="H6" s="49">
        <v>59.3</v>
      </c>
      <c r="I6" s="50">
        <v>23.6</v>
      </c>
    </row>
    <row r="7" spans="1:11" ht="15" customHeight="1" x14ac:dyDescent="0.45">
      <c r="A7" s="51" t="s">
        <v>183</v>
      </c>
      <c r="B7" s="45">
        <v>92354</v>
      </c>
      <c r="C7" s="45">
        <v>149759</v>
      </c>
      <c r="D7" s="46">
        <v>20.5</v>
      </c>
      <c r="E7" s="47">
        <v>79.75</v>
      </c>
      <c r="F7" s="48">
        <v>4500.7</v>
      </c>
      <c r="G7" s="48">
        <v>1877.9</v>
      </c>
      <c r="H7" s="52">
        <v>61.7</v>
      </c>
      <c r="I7" s="50">
        <v>25.7</v>
      </c>
    </row>
    <row r="8" spans="1:11" ht="15" customHeight="1" x14ac:dyDescent="0.45">
      <c r="A8" s="51" t="s">
        <v>184</v>
      </c>
      <c r="B8" s="45">
        <v>92158</v>
      </c>
      <c r="C8" s="45">
        <v>150246</v>
      </c>
      <c r="D8" s="53">
        <v>20.81</v>
      </c>
      <c r="E8" s="47">
        <v>79.75</v>
      </c>
      <c r="F8" s="48">
        <v>4428.5</v>
      </c>
      <c r="G8" s="48">
        <v>1884</v>
      </c>
      <c r="H8" s="54">
        <v>61.3</v>
      </c>
      <c r="I8" s="50">
        <v>26.1</v>
      </c>
    </row>
    <row r="9" spans="1:11" ht="15" customHeight="1" x14ac:dyDescent="0.45">
      <c r="A9" s="51" t="s">
        <v>185</v>
      </c>
      <c r="B9" s="45">
        <v>92923</v>
      </c>
      <c r="C9" s="45">
        <v>162070</v>
      </c>
      <c r="D9" s="53">
        <v>20.94</v>
      </c>
      <c r="E9" s="47">
        <v>206.52</v>
      </c>
      <c r="F9" s="48">
        <v>4437.6000000000004</v>
      </c>
      <c r="G9" s="48">
        <v>784.8</v>
      </c>
      <c r="H9" s="52">
        <v>57.3</v>
      </c>
      <c r="I9" s="50">
        <v>10.1</v>
      </c>
    </row>
    <row r="10" spans="1:11" ht="15" customHeight="1" x14ac:dyDescent="0.45">
      <c r="A10" s="51" t="s">
        <v>186</v>
      </c>
      <c r="B10" s="45">
        <v>92961</v>
      </c>
      <c r="C10" s="45">
        <v>161160</v>
      </c>
      <c r="D10" s="53">
        <v>21.05</v>
      </c>
      <c r="E10" s="47">
        <v>206.52</v>
      </c>
      <c r="F10" s="48">
        <v>4416.2</v>
      </c>
      <c r="G10" s="48">
        <v>780.4</v>
      </c>
      <c r="H10" s="52">
        <v>57.7</v>
      </c>
      <c r="I10" s="50">
        <v>10.199999999999999</v>
      </c>
    </row>
    <row r="11" spans="1:11" ht="15" customHeight="1" x14ac:dyDescent="0.45">
      <c r="A11" s="51" t="s">
        <v>187</v>
      </c>
      <c r="B11" s="45">
        <v>93199</v>
      </c>
      <c r="C11" s="45">
        <v>159879</v>
      </c>
      <c r="D11" s="53">
        <v>21.46</v>
      </c>
      <c r="E11" s="47">
        <v>206.57</v>
      </c>
      <c r="F11" s="48">
        <v>4342.8999999999996</v>
      </c>
      <c r="G11" s="48">
        <v>774</v>
      </c>
      <c r="H11" s="55">
        <f>B11/C11</f>
        <v>0.58293459428692951</v>
      </c>
      <c r="I11" s="55">
        <f>D11/E11</f>
        <v>0.1038873021251876</v>
      </c>
      <c r="J11" s="56"/>
      <c r="K11" s="57"/>
    </row>
    <row r="12" spans="1:11" ht="15" customHeight="1" x14ac:dyDescent="0.45">
      <c r="A12" s="285" t="s">
        <v>188</v>
      </c>
      <c r="B12" s="59">
        <v>95817</v>
      </c>
      <c r="C12" s="59">
        <v>158286</v>
      </c>
      <c r="D12" s="60">
        <v>23.04</v>
      </c>
      <c r="E12" s="61">
        <v>206.57</v>
      </c>
      <c r="F12" s="62">
        <v>4158.7</v>
      </c>
      <c r="G12" s="62">
        <v>766.3</v>
      </c>
      <c r="H12" s="286">
        <f>B12/C12</f>
        <v>0.60534096508851065</v>
      </c>
      <c r="I12" s="286">
        <f>D12/E12</f>
        <v>0.11153604105145955</v>
      </c>
      <c r="J12" s="58"/>
      <c r="K12" s="58"/>
    </row>
    <row r="13" spans="1:11" ht="15" customHeight="1" x14ac:dyDescent="0.45">
      <c r="A13" s="63" t="s">
        <v>189</v>
      </c>
      <c r="I13" s="47" t="s">
        <v>1322</v>
      </c>
    </row>
    <row r="14" spans="1:11" ht="15" customHeight="1" x14ac:dyDescent="0.45">
      <c r="A14" s="21" t="s">
        <v>190</v>
      </c>
    </row>
  </sheetData>
  <mergeCells count="4">
    <mergeCell ref="A3:A4"/>
    <mergeCell ref="B3:C3"/>
    <mergeCell ref="D3:E3"/>
    <mergeCell ref="H3:I3"/>
  </mergeCells>
  <phoneticPr fontId="1"/>
  <printOptions horizontalCentered="1"/>
  <pageMargins left="0.78740157480314965" right="0.78740157480314965" top="1.31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AB1A-C7D7-4EDE-B060-4E4BB66E3C7F}">
  <sheetPr>
    <pageSetUpPr fitToPage="1"/>
  </sheetPr>
  <dimension ref="A1:AE56"/>
  <sheetViews>
    <sheetView zoomScale="85" zoomScaleNormal="85" workbookViewId="0">
      <selection activeCell="U57" sqref="U57"/>
    </sheetView>
  </sheetViews>
  <sheetFormatPr defaultRowHeight="13.2" x14ac:dyDescent="0.45"/>
  <cols>
    <col min="1" max="1" width="20.5" style="21" customWidth="1"/>
    <col min="2" max="2" width="9.59765625" style="21" customWidth="1"/>
    <col min="3" max="6" width="8.69921875" style="21" customWidth="1"/>
    <col min="7" max="7" width="9.59765625" style="21" customWidth="1"/>
    <col min="8" max="11" width="7.69921875" style="21" customWidth="1"/>
    <col min="12" max="12" width="9.59765625" style="21" customWidth="1"/>
    <col min="13" max="16" width="8.69921875" style="21" customWidth="1"/>
    <col min="17" max="17" width="9.59765625" style="21" customWidth="1"/>
    <col min="18" max="21" width="7.69921875" style="21" customWidth="1"/>
    <col min="22" max="31" width="9.09765625" style="21" customWidth="1"/>
    <col min="32" max="256" width="9" style="21"/>
    <col min="257" max="257" width="20.5" style="21" customWidth="1"/>
    <col min="258" max="258" width="9.59765625" style="21" customWidth="1"/>
    <col min="259" max="262" width="8.69921875" style="21" customWidth="1"/>
    <col min="263" max="263" width="9.59765625" style="21" customWidth="1"/>
    <col min="264" max="267" width="7.69921875" style="21" customWidth="1"/>
    <col min="268" max="268" width="9.59765625" style="21" customWidth="1"/>
    <col min="269" max="272" width="8.69921875" style="21" customWidth="1"/>
    <col min="273" max="273" width="9.59765625" style="21" customWidth="1"/>
    <col min="274" max="277" width="7.69921875" style="21" customWidth="1"/>
    <col min="278" max="287" width="9.09765625" style="21" customWidth="1"/>
    <col min="288" max="512" width="9" style="21"/>
    <col min="513" max="513" width="20.5" style="21" customWidth="1"/>
    <col min="514" max="514" width="9.59765625" style="21" customWidth="1"/>
    <col min="515" max="518" width="8.69921875" style="21" customWidth="1"/>
    <col min="519" max="519" width="9.59765625" style="21" customWidth="1"/>
    <col min="520" max="523" width="7.69921875" style="21" customWidth="1"/>
    <col min="524" max="524" width="9.59765625" style="21" customWidth="1"/>
    <col min="525" max="528" width="8.69921875" style="21" customWidth="1"/>
    <col min="529" max="529" width="9.59765625" style="21" customWidth="1"/>
    <col min="530" max="533" width="7.69921875" style="21" customWidth="1"/>
    <col min="534" max="543" width="9.09765625" style="21" customWidth="1"/>
    <col min="544" max="768" width="9" style="21"/>
    <col min="769" max="769" width="20.5" style="21" customWidth="1"/>
    <col min="770" max="770" width="9.59765625" style="21" customWidth="1"/>
    <col min="771" max="774" width="8.69921875" style="21" customWidth="1"/>
    <col min="775" max="775" width="9.59765625" style="21" customWidth="1"/>
    <col min="776" max="779" width="7.69921875" style="21" customWidth="1"/>
    <col min="780" max="780" width="9.59765625" style="21" customWidth="1"/>
    <col min="781" max="784" width="8.69921875" style="21" customWidth="1"/>
    <col min="785" max="785" width="9.59765625" style="21" customWidth="1"/>
    <col min="786" max="789" width="7.69921875" style="21" customWidth="1"/>
    <col min="790" max="799" width="9.09765625" style="21" customWidth="1"/>
    <col min="800" max="1024" width="9" style="21"/>
    <col min="1025" max="1025" width="20.5" style="21" customWidth="1"/>
    <col min="1026" max="1026" width="9.59765625" style="21" customWidth="1"/>
    <col min="1027" max="1030" width="8.69921875" style="21" customWidth="1"/>
    <col min="1031" max="1031" width="9.59765625" style="21" customWidth="1"/>
    <col min="1032" max="1035" width="7.69921875" style="21" customWidth="1"/>
    <col min="1036" max="1036" width="9.59765625" style="21" customWidth="1"/>
    <col min="1037" max="1040" width="8.69921875" style="21" customWidth="1"/>
    <col min="1041" max="1041" width="9.59765625" style="21" customWidth="1"/>
    <col min="1042" max="1045" width="7.69921875" style="21" customWidth="1"/>
    <col min="1046" max="1055" width="9.09765625" style="21" customWidth="1"/>
    <col min="1056" max="1280" width="9" style="21"/>
    <col min="1281" max="1281" width="20.5" style="21" customWidth="1"/>
    <col min="1282" max="1282" width="9.59765625" style="21" customWidth="1"/>
    <col min="1283" max="1286" width="8.69921875" style="21" customWidth="1"/>
    <col min="1287" max="1287" width="9.59765625" style="21" customWidth="1"/>
    <col min="1288" max="1291" width="7.69921875" style="21" customWidth="1"/>
    <col min="1292" max="1292" width="9.59765625" style="21" customWidth="1"/>
    <col min="1293" max="1296" width="8.69921875" style="21" customWidth="1"/>
    <col min="1297" max="1297" width="9.59765625" style="21" customWidth="1"/>
    <col min="1298" max="1301" width="7.69921875" style="21" customWidth="1"/>
    <col min="1302" max="1311" width="9.09765625" style="21" customWidth="1"/>
    <col min="1312" max="1536" width="9" style="21"/>
    <col min="1537" max="1537" width="20.5" style="21" customWidth="1"/>
    <col min="1538" max="1538" width="9.59765625" style="21" customWidth="1"/>
    <col min="1539" max="1542" width="8.69921875" style="21" customWidth="1"/>
    <col min="1543" max="1543" width="9.59765625" style="21" customWidth="1"/>
    <col min="1544" max="1547" width="7.69921875" style="21" customWidth="1"/>
    <col min="1548" max="1548" width="9.59765625" style="21" customWidth="1"/>
    <col min="1549" max="1552" width="8.69921875" style="21" customWidth="1"/>
    <col min="1553" max="1553" width="9.59765625" style="21" customWidth="1"/>
    <col min="1554" max="1557" width="7.69921875" style="21" customWidth="1"/>
    <col min="1558" max="1567" width="9.09765625" style="21" customWidth="1"/>
    <col min="1568" max="1792" width="9" style="21"/>
    <col min="1793" max="1793" width="20.5" style="21" customWidth="1"/>
    <col min="1794" max="1794" width="9.59765625" style="21" customWidth="1"/>
    <col min="1795" max="1798" width="8.69921875" style="21" customWidth="1"/>
    <col min="1799" max="1799" width="9.59765625" style="21" customWidth="1"/>
    <col min="1800" max="1803" width="7.69921875" style="21" customWidth="1"/>
    <col min="1804" max="1804" width="9.59765625" style="21" customWidth="1"/>
    <col min="1805" max="1808" width="8.69921875" style="21" customWidth="1"/>
    <col min="1809" max="1809" width="9.59765625" style="21" customWidth="1"/>
    <col min="1810" max="1813" width="7.69921875" style="21" customWidth="1"/>
    <col min="1814" max="1823" width="9.09765625" style="21" customWidth="1"/>
    <col min="1824" max="2048" width="9" style="21"/>
    <col min="2049" max="2049" width="20.5" style="21" customWidth="1"/>
    <col min="2050" max="2050" width="9.59765625" style="21" customWidth="1"/>
    <col min="2051" max="2054" width="8.69921875" style="21" customWidth="1"/>
    <col min="2055" max="2055" width="9.59765625" style="21" customWidth="1"/>
    <col min="2056" max="2059" width="7.69921875" style="21" customWidth="1"/>
    <col min="2060" max="2060" width="9.59765625" style="21" customWidth="1"/>
    <col min="2061" max="2064" width="8.69921875" style="21" customWidth="1"/>
    <col min="2065" max="2065" width="9.59765625" style="21" customWidth="1"/>
    <col min="2066" max="2069" width="7.69921875" style="21" customWidth="1"/>
    <col min="2070" max="2079" width="9.09765625" style="21" customWidth="1"/>
    <col min="2080" max="2304" width="9" style="21"/>
    <col min="2305" max="2305" width="20.5" style="21" customWidth="1"/>
    <col min="2306" max="2306" width="9.59765625" style="21" customWidth="1"/>
    <col min="2307" max="2310" width="8.69921875" style="21" customWidth="1"/>
    <col min="2311" max="2311" width="9.59765625" style="21" customWidth="1"/>
    <col min="2312" max="2315" width="7.69921875" style="21" customWidth="1"/>
    <col min="2316" max="2316" width="9.59765625" style="21" customWidth="1"/>
    <col min="2317" max="2320" width="8.69921875" style="21" customWidth="1"/>
    <col min="2321" max="2321" width="9.59765625" style="21" customWidth="1"/>
    <col min="2322" max="2325" width="7.69921875" style="21" customWidth="1"/>
    <col min="2326" max="2335" width="9.09765625" style="21" customWidth="1"/>
    <col min="2336" max="2560" width="9" style="21"/>
    <col min="2561" max="2561" width="20.5" style="21" customWidth="1"/>
    <col min="2562" max="2562" width="9.59765625" style="21" customWidth="1"/>
    <col min="2563" max="2566" width="8.69921875" style="21" customWidth="1"/>
    <col min="2567" max="2567" width="9.59765625" style="21" customWidth="1"/>
    <col min="2568" max="2571" width="7.69921875" style="21" customWidth="1"/>
    <col min="2572" max="2572" width="9.59765625" style="21" customWidth="1"/>
    <col min="2573" max="2576" width="8.69921875" style="21" customWidth="1"/>
    <col min="2577" max="2577" width="9.59765625" style="21" customWidth="1"/>
    <col min="2578" max="2581" width="7.69921875" style="21" customWidth="1"/>
    <col min="2582" max="2591" width="9.09765625" style="21" customWidth="1"/>
    <col min="2592" max="2816" width="9" style="21"/>
    <col min="2817" max="2817" width="20.5" style="21" customWidth="1"/>
    <col min="2818" max="2818" width="9.59765625" style="21" customWidth="1"/>
    <col min="2819" max="2822" width="8.69921875" style="21" customWidth="1"/>
    <col min="2823" max="2823" width="9.59765625" style="21" customWidth="1"/>
    <col min="2824" max="2827" width="7.69921875" style="21" customWidth="1"/>
    <col min="2828" max="2828" width="9.59765625" style="21" customWidth="1"/>
    <col min="2829" max="2832" width="8.69921875" style="21" customWidth="1"/>
    <col min="2833" max="2833" width="9.59765625" style="21" customWidth="1"/>
    <col min="2834" max="2837" width="7.69921875" style="21" customWidth="1"/>
    <col min="2838" max="2847" width="9.09765625" style="21" customWidth="1"/>
    <col min="2848" max="3072" width="9" style="21"/>
    <col min="3073" max="3073" width="20.5" style="21" customWidth="1"/>
    <col min="3074" max="3074" width="9.59765625" style="21" customWidth="1"/>
    <col min="3075" max="3078" width="8.69921875" style="21" customWidth="1"/>
    <col min="3079" max="3079" width="9.59765625" style="21" customWidth="1"/>
    <col min="3080" max="3083" width="7.69921875" style="21" customWidth="1"/>
    <col min="3084" max="3084" width="9.59765625" style="21" customWidth="1"/>
    <col min="3085" max="3088" width="8.69921875" style="21" customWidth="1"/>
    <col min="3089" max="3089" width="9.59765625" style="21" customWidth="1"/>
    <col min="3090" max="3093" width="7.69921875" style="21" customWidth="1"/>
    <col min="3094" max="3103" width="9.09765625" style="21" customWidth="1"/>
    <col min="3104" max="3328" width="9" style="21"/>
    <col min="3329" max="3329" width="20.5" style="21" customWidth="1"/>
    <col min="3330" max="3330" width="9.59765625" style="21" customWidth="1"/>
    <col min="3331" max="3334" width="8.69921875" style="21" customWidth="1"/>
    <col min="3335" max="3335" width="9.59765625" style="21" customWidth="1"/>
    <col min="3336" max="3339" width="7.69921875" style="21" customWidth="1"/>
    <col min="3340" max="3340" width="9.59765625" style="21" customWidth="1"/>
    <col min="3341" max="3344" width="8.69921875" style="21" customWidth="1"/>
    <col min="3345" max="3345" width="9.59765625" style="21" customWidth="1"/>
    <col min="3346" max="3349" width="7.69921875" style="21" customWidth="1"/>
    <col min="3350" max="3359" width="9.09765625" style="21" customWidth="1"/>
    <col min="3360" max="3584" width="9" style="21"/>
    <col min="3585" max="3585" width="20.5" style="21" customWidth="1"/>
    <col min="3586" max="3586" width="9.59765625" style="21" customWidth="1"/>
    <col min="3587" max="3590" width="8.69921875" style="21" customWidth="1"/>
    <col min="3591" max="3591" width="9.59765625" style="21" customWidth="1"/>
    <col min="3592" max="3595" width="7.69921875" style="21" customWidth="1"/>
    <col min="3596" max="3596" width="9.59765625" style="21" customWidth="1"/>
    <col min="3597" max="3600" width="8.69921875" style="21" customWidth="1"/>
    <col min="3601" max="3601" width="9.59765625" style="21" customWidth="1"/>
    <col min="3602" max="3605" width="7.69921875" style="21" customWidth="1"/>
    <col min="3606" max="3615" width="9.09765625" style="21" customWidth="1"/>
    <col min="3616" max="3840" width="9" style="21"/>
    <col min="3841" max="3841" width="20.5" style="21" customWidth="1"/>
    <col min="3842" max="3842" width="9.59765625" style="21" customWidth="1"/>
    <col min="3843" max="3846" width="8.69921875" style="21" customWidth="1"/>
    <col min="3847" max="3847" width="9.59765625" style="21" customWidth="1"/>
    <col min="3848" max="3851" width="7.69921875" style="21" customWidth="1"/>
    <col min="3852" max="3852" width="9.59765625" style="21" customWidth="1"/>
    <col min="3853" max="3856" width="8.69921875" style="21" customWidth="1"/>
    <col min="3857" max="3857" width="9.59765625" style="21" customWidth="1"/>
    <col min="3858" max="3861" width="7.69921875" style="21" customWidth="1"/>
    <col min="3862" max="3871" width="9.09765625" style="21" customWidth="1"/>
    <col min="3872" max="4096" width="9" style="21"/>
    <col min="4097" max="4097" width="20.5" style="21" customWidth="1"/>
    <col min="4098" max="4098" width="9.59765625" style="21" customWidth="1"/>
    <col min="4099" max="4102" width="8.69921875" style="21" customWidth="1"/>
    <col min="4103" max="4103" width="9.59765625" style="21" customWidth="1"/>
    <col min="4104" max="4107" width="7.69921875" style="21" customWidth="1"/>
    <col min="4108" max="4108" width="9.59765625" style="21" customWidth="1"/>
    <col min="4109" max="4112" width="8.69921875" style="21" customWidth="1"/>
    <col min="4113" max="4113" width="9.59765625" style="21" customWidth="1"/>
    <col min="4114" max="4117" width="7.69921875" style="21" customWidth="1"/>
    <col min="4118" max="4127" width="9.09765625" style="21" customWidth="1"/>
    <col min="4128" max="4352" width="9" style="21"/>
    <col min="4353" max="4353" width="20.5" style="21" customWidth="1"/>
    <col min="4354" max="4354" width="9.59765625" style="21" customWidth="1"/>
    <col min="4355" max="4358" width="8.69921875" style="21" customWidth="1"/>
    <col min="4359" max="4359" width="9.59765625" style="21" customWidth="1"/>
    <col min="4360" max="4363" width="7.69921875" style="21" customWidth="1"/>
    <col min="4364" max="4364" width="9.59765625" style="21" customWidth="1"/>
    <col min="4365" max="4368" width="8.69921875" style="21" customWidth="1"/>
    <col min="4369" max="4369" width="9.59765625" style="21" customWidth="1"/>
    <col min="4370" max="4373" width="7.69921875" style="21" customWidth="1"/>
    <col min="4374" max="4383" width="9.09765625" style="21" customWidth="1"/>
    <col min="4384" max="4608" width="9" style="21"/>
    <col min="4609" max="4609" width="20.5" style="21" customWidth="1"/>
    <col min="4610" max="4610" width="9.59765625" style="21" customWidth="1"/>
    <col min="4611" max="4614" width="8.69921875" style="21" customWidth="1"/>
    <col min="4615" max="4615" width="9.59765625" style="21" customWidth="1"/>
    <col min="4616" max="4619" width="7.69921875" style="21" customWidth="1"/>
    <col min="4620" max="4620" width="9.59765625" style="21" customWidth="1"/>
    <col min="4621" max="4624" width="8.69921875" style="21" customWidth="1"/>
    <col min="4625" max="4625" width="9.59765625" style="21" customWidth="1"/>
    <col min="4626" max="4629" width="7.69921875" style="21" customWidth="1"/>
    <col min="4630" max="4639" width="9.09765625" style="21" customWidth="1"/>
    <col min="4640" max="4864" width="9" style="21"/>
    <col min="4865" max="4865" width="20.5" style="21" customWidth="1"/>
    <col min="4866" max="4866" width="9.59765625" style="21" customWidth="1"/>
    <col min="4867" max="4870" width="8.69921875" style="21" customWidth="1"/>
    <col min="4871" max="4871" width="9.59765625" style="21" customWidth="1"/>
    <col min="4872" max="4875" width="7.69921875" style="21" customWidth="1"/>
    <col min="4876" max="4876" width="9.59765625" style="21" customWidth="1"/>
    <col min="4877" max="4880" width="8.69921875" style="21" customWidth="1"/>
    <col min="4881" max="4881" width="9.59765625" style="21" customWidth="1"/>
    <col min="4882" max="4885" width="7.69921875" style="21" customWidth="1"/>
    <col min="4886" max="4895" width="9.09765625" style="21" customWidth="1"/>
    <col min="4896" max="5120" width="9" style="21"/>
    <col min="5121" max="5121" width="20.5" style="21" customWidth="1"/>
    <col min="5122" max="5122" width="9.59765625" style="21" customWidth="1"/>
    <col min="5123" max="5126" width="8.69921875" style="21" customWidth="1"/>
    <col min="5127" max="5127" width="9.59765625" style="21" customWidth="1"/>
    <col min="5128" max="5131" width="7.69921875" style="21" customWidth="1"/>
    <col min="5132" max="5132" width="9.59765625" style="21" customWidth="1"/>
    <col min="5133" max="5136" width="8.69921875" style="21" customWidth="1"/>
    <col min="5137" max="5137" width="9.59765625" style="21" customWidth="1"/>
    <col min="5138" max="5141" width="7.69921875" style="21" customWidth="1"/>
    <col min="5142" max="5151" width="9.09765625" style="21" customWidth="1"/>
    <col min="5152" max="5376" width="9" style="21"/>
    <col min="5377" max="5377" width="20.5" style="21" customWidth="1"/>
    <col min="5378" max="5378" width="9.59765625" style="21" customWidth="1"/>
    <col min="5379" max="5382" width="8.69921875" style="21" customWidth="1"/>
    <col min="5383" max="5383" width="9.59765625" style="21" customWidth="1"/>
    <col min="5384" max="5387" width="7.69921875" style="21" customWidth="1"/>
    <col min="5388" max="5388" width="9.59765625" style="21" customWidth="1"/>
    <col min="5389" max="5392" width="8.69921875" style="21" customWidth="1"/>
    <col min="5393" max="5393" width="9.59765625" style="21" customWidth="1"/>
    <col min="5394" max="5397" width="7.69921875" style="21" customWidth="1"/>
    <col min="5398" max="5407" width="9.09765625" style="21" customWidth="1"/>
    <col min="5408" max="5632" width="9" style="21"/>
    <col min="5633" max="5633" width="20.5" style="21" customWidth="1"/>
    <col min="5634" max="5634" width="9.59765625" style="21" customWidth="1"/>
    <col min="5635" max="5638" width="8.69921875" style="21" customWidth="1"/>
    <col min="5639" max="5639" width="9.59765625" style="21" customWidth="1"/>
    <col min="5640" max="5643" width="7.69921875" style="21" customWidth="1"/>
    <col min="5644" max="5644" width="9.59765625" style="21" customWidth="1"/>
    <col min="5645" max="5648" width="8.69921875" style="21" customWidth="1"/>
    <col min="5649" max="5649" width="9.59765625" style="21" customWidth="1"/>
    <col min="5650" max="5653" width="7.69921875" style="21" customWidth="1"/>
    <col min="5654" max="5663" width="9.09765625" style="21" customWidth="1"/>
    <col min="5664" max="5888" width="9" style="21"/>
    <col min="5889" max="5889" width="20.5" style="21" customWidth="1"/>
    <col min="5890" max="5890" width="9.59765625" style="21" customWidth="1"/>
    <col min="5891" max="5894" width="8.69921875" style="21" customWidth="1"/>
    <col min="5895" max="5895" width="9.59765625" style="21" customWidth="1"/>
    <col min="5896" max="5899" width="7.69921875" style="21" customWidth="1"/>
    <col min="5900" max="5900" width="9.59765625" style="21" customWidth="1"/>
    <col min="5901" max="5904" width="8.69921875" style="21" customWidth="1"/>
    <col min="5905" max="5905" width="9.59765625" style="21" customWidth="1"/>
    <col min="5906" max="5909" width="7.69921875" style="21" customWidth="1"/>
    <col min="5910" max="5919" width="9.09765625" style="21" customWidth="1"/>
    <col min="5920" max="6144" width="9" style="21"/>
    <col min="6145" max="6145" width="20.5" style="21" customWidth="1"/>
    <col min="6146" max="6146" width="9.59765625" style="21" customWidth="1"/>
    <col min="6147" max="6150" width="8.69921875" style="21" customWidth="1"/>
    <col min="6151" max="6151" width="9.59765625" style="21" customWidth="1"/>
    <col min="6152" max="6155" width="7.69921875" style="21" customWidth="1"/>
    <col min="6156" max="6156" width="9.59765625" style="21" customWidth="1"/>
    <col min="6157" max="6160" width="8.69921875" style="21" customWidth="1"/>
    <col min="6161" max="6161" width="9.59765625" style="21" customWidth="1"/>
    <col min="6162" max="6165" width="7.69921875" style="21" customWidth="1"/>
    <col min="6166" max="6175" width="9.09765625" style="21" customWidth="1"/>
    <col min="6176" max="6400" width="9" style="21"/>
    <col min="6401" max="6401" width="20.5" style="21" customWidth="1"/>
    <col min="6402" max="6402" width="9.59765625" style="21" customWidth="1"/>
    <col min="6403" max="6406" width="8.69921875" style="21" customWidth="1"/>
    <col min="6407" max="6407" width="9.59765625" style="21" customWidth="1"/>
    <col min="6408" max="6411" width="7.69921875" style="21" customWidth="1"/>
    <col min="6412" max="6412" width="9.59765625" style="21" customWidth="1"/>
    <col min="6413" max="6416" width="8.69921875" style="21" customWidth="1"/>
    <col min="6417" max="6417" width="9.59765625" style="21" customWidth="1"/>
    <col min="6418" max="6421" width="7.69921875" style="21" customWidth="1"/>
    <col min="6422" max="6431" width="9.09765625" style="21" customWidth="1"/>
    <col min="6432" max="6656" width="9" style="21"/>
    <col min="6657" max="6657" width="20.5" style="21" customWidth="1"/>
    <col min="6658" max="6658" width="9.59765625" style="21" customWidth="1"/>
    <col min="6659" max="6662" width="8.69921875" style="21" customWidth="1"/>
    <col min="6663" max="6663" width="9.59765625" style="21" customWidth="1"/>
    <col min="6664" max="6667" width="7.69921875" style="21" customWidth="1"/>
    <col min="6668" max="6668" width="9.59765625" style="21" customWidth="1"/>
    <col min="6669" max="6672" width="8.69921875" style="21" customWidth="1"/>
    <col min="6673" max="6673" width="9.59765625" style="21" customWidth="1"/>
    <col min="6674" max="6677" width="7.69921875" style="21" customWidth="1"/>
    <col min="6678" max="6687" width="9.09765625" style="21" customWidth="1"/>
    <col min="6688" max="6912" width="9" style="21"/>
    <col min="6913" max="6913" width="20.5" style="21" customWidth="1"/>
    <col min="6914" max="6914" width="9.59765625" style="21" customWidth="1"/>
    <col min="6915" max="6918" width="8.69921875" style="21" customWidth="1"/>
    <col min="6919" max="6919" width="9.59765625" style="21" customWidth="1"/>
    <col min="6920" max="6923" width="7.69921875" style="21" customWidth="1"/>
    <col min="6924" max="6924" width="9.59765625" style="21" customWidth="1"/>
    <col min="6925" max="6928" width="8.69921875" style="21" customWidth="1"/>
    <col min="6929" max="6929" width="9.59765625" style="21" customWidth="1"/>
    <col min="6930" max="6933" width="7.69921875" style="21" customWidth="1"/>
    <col min="6934" max="6943" width="9.09765625" style="21" customWidth="1"/>
    <col min="6944" max="7168" width="9" style="21"/>
    <col min="7169" max="7169" width="20.5" style="21" customWidth="1"/>
    <col min="7170" max="7170" width="9.59765625" style="21" customWidth="1"/>
    <col min="7171" max="7174" width="8.69921875" style="21" customWidth="1"/>
    <col min="7175" max="7175" width="9.59765625" style="21" customWidth="1"/>
    <col min="7176" max="7179" width="7.69921875" style="21" customWidth="1"/>
    <col min="7180" max="7180" width="9.59765625" style="21" customWidth="1"/>
    <col min="7181" max="7184" width="8.69921875" style="21" customWidth="1"/>
    <col min="7185" max="7185" width="9.59765625" style="21" customWidth="1"/>
    <col min="7186" max="7189" width="7.69921875" style="21" customWidth="1"/>
    <col min="7190" max="7199" width="9.09765625" style="21" customWidth="1"/>
    <col min="7200" max="7424" width="9" style="21"/>
    <col min="7425" max="7425" width="20.5" style="21" customWidth="1"/>
    <col min="7426" max="7426" width="9.59765625" style="21" customWidth="1"/>
    <col min="7427" max="7430" width="8.69921875" style="21" customWidth="1"/>
    <col min="7431" max="7431" width="9.59765625" style="21" customWidth="1"/>
    <col min="7432" max="7435" width="7.69921875" style="21" customWidth="1"/>
    <col min="7436" max="7436" width="9.59765625" style="21" customWidth="1"/>
    <col min="7437" max="7440" width="8.69921875" style="21" customWidth="1"/>
    <col min="7441" max="7441" width="9.59765625" style="21" customWidth="1"/>
    <col min="7442" max="7445" width="7.69921875" style="21" customWidth="1"/>
    <col min="7446" max="7455" width="9.09765625" style="21" customWidth="1"/>
    <col min="7456" max="7680" width="9" style="21"/>
    <col min="7681" max="7681" width="20.5" style="21" customWidth="1"/>
    <col min="7682" max="7682" width="9.59765625" style="21" customWidth="1"/>
    <col min="7683" max="7686" width="8.69921875" style="21" customWidth="1"/>
    <col min="7687" max="7687" width="9.59765625" style="21" customWidth="1"/>
    <col min="7688" max="7691" width="7.69921875" style="21" customWidth="1"/>
    <col min="7692" max="7692" width="9.59765625" style="21" customWidth="1"/>
    <col min="7693" max="7696" width="8.69921875" style="21" customWidth="1"/>
    <col min="7697" max="7697" width="9.59765625" style="21" customWidth="1"/>
    <col min="7698" max="7701" width="7.69921875" style="21" customWidth="1"/>
    <col min="7702" max="7711" width="9.09765625" style="21" customWidth="1"/>
    <col min="7712" max="7936" width="9" style="21"/>
    <col min="7937" max="7937" width="20.5" style="21" customWidth="1"/>
    <col min="7938" max="7938" width="9.59765625" style="21" customWidth="1"/>
    <col min="7939" max="7942" width="8.69921875" style="21" customWidth="1"/>
    <col min="7943" max="7943" width="9.59765625" style="21" customWidth="1"/>
    <col min="7944" max="7947" width="7.69921875" style="21" customWidth="1"/>
    <col min="7948" max="7948" width="9.59765625" style="21" customWidth="1"/>
    <col min="7949" max="7952" width="8.69921875" style="21" customWidth="1"/>
    <col min="7953" max="7953" width="9.59765625" style="21" customWidth="1"/>
    <col min="7954" max="7957" width="7.69921875" style="21" customWidth="1"/>
    <col min="7958" max="7967" width="9.09765625" style="21" customWidth="1"/>
    <col min="7968" max="8192" width="9" style="21"/>
    <col min="8193" max="8193" width="20.5" style="21" customWidth="1"/>
    <col min="8194" max="8194" width="9.59765625" style="21" customWidth="1"/>
    <col min="8195" max="8198" width="8.69921875" style="21" customWidth="1"/>
    <col min="8199" max="8199" width="9.59765625" style="21" customWidth="1"/>
    <col min="8200" max="8203" width="7.69921875" style="21" customWidth="1"/>
    <col min="8204" max="8204" width="9.59765625" style="21" customWidth="1"/>
    <col min="8205" max="8208" width="8.69921875" style="21" customWidth="1"/>
    <col min="8209" max="8209" width="9.59765625" style="21" customWidth="1"/>
    <col min="8210" max="8213" width="7.69921875" style="21" customWidth="1"/>
    <col min="8214" max="8223" width="9.09765625" style="21" customWidth="1"/>
    <col min="8224" max="8448" width="9" style="21"/>
    <col min="8449" max="8449" width="20.5" style="21" customWidth="1"/>
    <col min="8450" max="8450" width="9.59765625" style="21" customWidth="1"/>
    <col min="8451" max="8454" width="8.69921875" style="21" customWidth="1"/>
    <col min="8455" max="8455" width="9.59765625" style="21" customWidth="1"/>
    <col min="8456" max="8459" width="7.69921875" style="21" customWidth="1"/>
    <col min="8460" max="8460" width="9.59765625" style="21" customWidth="1"/>
    <col min="8461" max="8464" width="8.69921875" style="21" customWidth="1"/>
    <col min="8465" max="8465" width="9.59765625" style="21" customWidth="1"/>
    <col min="8466" max="8469" width="7.69921875" style="21" customWidth="1"/>
    <col min="8470" max="8479" width="9.09765625" style="21" customWidth="1"/>
    <col min="8480" max="8704" width="9" style="21"/>
    <col min="8705" max="8705" width="20.5" style="21" customWidth="1"/>
    <col min="8706" max="8706" width="9.59765625" style="21" customWidth="1"/>
    <col min="8707" max="8710" width="8.69921875" style="21" customWidth="1"/>
    <col min="8711" max="8711" width="9.59765625" style="21" customWidth="1"/>
    <col min="8712" max="8715" width="7.69921875" style="21" customWidth="1"/>
    <col min="8716" max="8716" width="9.59765625" style="21" customWidth="1"/>
    <col min="8717" max="8720" width="8.69921875" style="21" customWidth="1"/>
    <col min="8721" max="8721" width="9.59765625" style="21" customWidth="1"/>
    <col min="8722" max="8725" width="7.69921875" style="21" customWidth="1"/>
    <col min="8726" max="8735" width="9.09765625" style="21" customWidth="1"/>
    <col min="8736" max="8960" width="9" style="21"/>
    <col min="8961" max="8961" width="20.5" style="21" customWidth="1"/>
    <col min="8962" max="8962" width="9.59765625" style="21" customWidth="1"/>
    <col min="8963" max="8966" width="8.69921875" style="21" customWidth="1"/>
    <col min="8967" max="8967" width="9.59765625" style="21" customWidth="1"/>
    <col min="8968" max="8971" width="7.69921875" style="21" customWidth="1"/>
    <col min="8972" max="8972" width="9.59765625" style="21" customWidth="1"/>
    <col min="8973" max="8976" width="8.69921875" style="21" customWidth="1"/>
    <col min="8977" max="8977" width="9.59765625" style="21" customWidth="1"/>
    <col min="8978" max="8981" width="7.69921875" style="21" customWidth="1"/>
    <col min="8982" max="8991" width="9.09765625" style="21" customWidth="1"/>
    <col min="8992" max="9216" width="9" style="21"/>
    <col min="9217" max="9217" width="20.5" style="21" customWidth="1"/>
    <col min="9218" max="9218" width="9.59765625" style="21" customWidth="1"/>
    <col min="9219" max="9222" width="8.69921875" style="21" customWidth="1"/>
    <col min="9223" max="9223" width="9.59765625" style="21" customWidth="1"/>
    <col min="9224" max="9227" width="7.69921875" style="21" customWidth="1"/>
    <col min="9228" max="9228" width="9.59765625" style="21" customWidth="1"/>
    <col min="9229" max="9232" width="8.69921875" style="21" customWidth="1"/>
    <col min="9233" max="9233" width="9.59765625" style="21" customWidth="1"/>
    <col min="9234" max="9237" width="7.69921875" style="21" customWidth="1"/>
    <col min="9238" max="9247" width="9.09765625" style="21" customWidth="1"/>
    <col min="9248" max="9472" width="9" style="21"/>
    <col min="9473" max="9473" width="20.5" style="21" customWidth="1"/>
    <col min="9474" max="9474" width="9.59765625" style="21" customWidth="1"/>
    <col min="9475" max="9478" width="8.69921875" style="21" customWidth="1"/>
    <col min="9479" max="9479" width="9.59765625" style="21" customWidth="1"/>
    <col min="9480" max="9483" width="7.69921875" style="21" customWidth="1"/>
    <col min="9484" max="9484" width="9.59765625" style="21" customWidth="1"/>
    <col min="9485" max="9488" width="8.69921875" style="21" customWidth="1"/>
    <col min="9489" max="9489" width="9.59765625" style="21" customWidth="1"/>
    <col min="9490" max="9493" width="7.69921875" style="21" customWidth="1"/>
    <col min="9494" max="9503" width="9.09765625" style="21" customWidth="1"/>
    <col min="9504" max="9728" width="9" style="21"/>
    <col min="9729" max="9729" width="20.5" style="21" customWidth="1"/>
    <col min="9730" max="9730" width="9.59765625" style="21" customWidth="1"/>
    <col min="9731" max="9734" width="8.69921875" style="21" customWidth="1"/>
    <col min="9735" max="9735" width="9.59765625" style="21" customWidth="1"/>
    <col min="9736" max="9739" width="7.69921875" style="21" customWidth="1"/>
    <col min="9740" max="9740" width="9.59765625" style="21" customWidth="1"/>
    <col min="9741" max="9744" width="8.69921875" style="21" customWidth="1"/>
    <col min="9745" max="9745" width="9.59765625" style="21" customWidth="1"/>
    <col min="9746" max="9749" width="7.69921875" style="21" customWidth="1"/>
    <col min="9750" max="9759" width="9.09765625" style="21" customWidth="1"/>
    <col min="9760" max="9984" width="9" style="21"/>
    <col min="9985" max="9985" width="20.5" style="21" customWidth="1"/>
    <col min="9986" max="9986" width="9.59765625" style="21" customWidth="1"/>
    <col min="9987" max="9990" width="8.69921875" style="21" customWidth="1"/>
    <col min="9991" max="9991" width="9.59765625" style="21" customWidth="1"/>
    <col min="9992" max="9995" width="7.69921875" style="21" customWidth="1"/>
    <col min="9996" max="9996" width="9.59765625" style="21" customWidth="1"/>
    <col min="9997" max="10000" width="8.69921875" style="21" customWidth="1"/>
    <col min="10001" max="10001" width="9.59765625" style="21" customWidth="1"/>
    <col min="10002" max="10005" width="7.69921875" style="21" customWidth="1"/>
    <col min="10006" max="10015" width="9.09765625" style="21" customWidth="1"/>
    <col min="10016" max="10240" width="9" style="21"/>
    <col min="10241" max="10241" width="20.5" style="21" customWidth="1"/>
    <col min="10242" max="10242" width="9.59765625" style="21" customWidth="1"/>
    <col min="10243" max="10246" width="8.69921875" style="21" customWidth="1"/>
    <col min="10247" max="10247" width="9.59765625" style="21" customWidth="1"/>
    <col min="10248" max="10251" width="7.69921875" style="21" customWidth="1"/>
    <col min="10252" max="10252" width="9.59765625" style="21" customWidth="1"/>
    <col min="10253" max="10256" width="8.69921875" style="21" customWidth="1"/>
    <col min="10257" max="10257" width="9.59765625" style="21" customWidth="1"/>
    <col min="10258" max="10261" width="7.69921875" style="21" customWidth="1"/>
    <col min="10262" max="10271" width="9.09765625" style="21" customWidth="1"/>
    <col min="10272" max="10496" width="9" style="21"/>
    <col min="10497" max="10497" width="20.5" style="21" customWidth="1"/>
    <col min="10498" max="10498" width="9.59765625" style="21" customWidth="1"/>
    <col min="10499" max="10502" width="8.69921875" style="21" customWidth="1"/>
    <col min="10503" max="10503" width="9.59765625" style="21" customWidth="1"/>
    <col min="10504" max="10507" width="7.69921875" style="21" customWidth="1"/>
    <col min="10508" max="10508" width="9.59765625" style="21" customWidth="1"/>
    <col min="10509" max="10512" width="8.69921875" style="21" customWidth="1"/>
    <col min="10513" max="10513" width="9.59765625" style="21" customWidth="1"/>
    <col min="10514" max="10517" width="7.69921875" style="21" customWidth="1"/>
    <col min="10518" max="10527" width="9.09765625" style="21" customWidth="1"/>
    <col min="10528" max="10752" width="9" style="21"/>
    <col min="10753" max="10753" width="20.5" style="21" customWidth="1"/>
    <col min="10754" max="10754" width="9.59765625" style="21" customWidth="1"/>
    <col min="10755" max="10758" width="8.69921875" style="21" customWidth="1"/>
    <col min="10759" max="10759" width="9.59765625" style="21" customWidth="1"/>
    <col min="10760" max="10763" width="7.69921875" style="21" customWidth="1"/>
    <col min="10764" max="10764" width="9.59765625" style="21" customWidth="1"/>
    <col min="10765" max="10768" width="8.69921875" style="21" customWidth="1"/>
    <col min="10769" max="10769" width="9.59765625" style="21" customWidth="1"/>
    <col min="10770" max="10773" width="7.69921875" style="21" customWidth="1"/>
    <col min="10774" max="10783" width="9.09765625" style="21" customWidth="1"/>
    <col min="10784" max="11008" width="9" style="21"/>
    <col min="11009" max="11009" width="20.5" style="21" customWidth="1"/>
    <col min="11010" max="11010" width="9.59765625" style="21" customWidth="1"/>
    <col min="11011" max="11014" width="8.69921875" style="21" customWidth="1"/>
    <col min="11015" max="11015" width="9.59765625" style="21" customWidth="1"/>
    <col min="11016" max="11019" width="7.69921875" style="21" customWidth="1"/>
    <col min="11020" max="11020" width="9.59765625" style="21" customWidth="1"/>
    <col min="11021" max="11024" width="8.69921875" style="21" customWidth="1"/>
    <col min="11025" max="11025" width="9.59765625" style="21" customWidth="1"/>
    <col min="11026" max="11029" width="7.69921875" style="21" customWidth="1"/>
    <col min="11030" max="11039" width="9.09765625" style="21" customWidth="1"/>
    <col min="11040" max="11264" width="9" style="21"/>
    <col min="11265" max="11265" width="20.5" style="21" customWidth="1"/>
    <col min="11266" max="11266" width="9.59765625" style="21" customWidth="1"/>
    <col min="11267" max="11270" width="8.69921875" style="21" customWidth="1"/>
    <col min="11271" max="11271" width="9.59765625" style="21" customWidth="1"/>
    <col min="11272" max="11275" width="7.69921875" style="21" customWidth="1"/>
    <col min="11276" max="11276" width="9.59765625" style="21" customWidth="1"/>
    <col min="11277" max="11280" width="8.69921875" style="21" customWidth="1"/>
    <col min="11281" max="11281" width="9.59765625" style="21" customWidth="1"/>
    <col min="11282" max="11285" width="7.69921875" style="21" customWidth="1"/>
    <col min="11286" max="11295" width="9.09765625" style="21" customWidth="1"/>
    <col min="11296" max="11520" width="9" style="21"/>
    <col min="11521" max="11521" width="20.5" style="21" customWidth="1"/>
    <col min="11522" max="11522" width="9.59765625" style="21" customWidth="1"/>
    <col min="11523" max="11526" width="8.69921875" style="21" customWidth="1"/>
    <col min="11527" max="11527" width="9.59765625" style="21" customWidth="1"/>
    <col min="11528" max="11531" width="7.69921875" style="21" customWidth="1"/>
    <col min="11532" max="11532" width="9.59765625" style="21" customWidth="1"/>
    <col min="11533" max="11536" width="8.69921875" style="21" customWidth="1"/>
    <col min="11537" max="11537" width="9.59765625" style="21" customWidth="1"/>
    <col min="11538" max="11541" width="7.69921875" style="21" customWidth="1"/>
    <col min="11542" max="11551" width="9.09765625" style="21" customWidth="1"/>
    <col min="11552" max="11776" width="9" style="21"/>
    <col min="11777" max="11777" width="20.5" style="21" customWidth="1"/>
    <col min="11778" max="11778" width="9.59765625" style="21" customWidth="1"/>
    <col min="11779" max="11782" width="8.69921875" style="21" customWidth="1"/>
    <col min="11783" max="11783" width="9.59765625" style="21" customWidth="1"/>
    <col min="11784" max="11787" width="7.69921875" style="21" customWidth="1"/>
    <col min="11788" max="11788" width="9.59765625" style="21" customWidth="1"/>
    <col min="11789" max="11792" width="8.69921875" style="21" customWidth="1"/>
    <col min="11793" max="11793" width="9.59765625" style="21" customWidth="1"/>
    <col min="11794" max="11797" width="7.69921875" style="21" customWidth="1"/>
    <col min="11798" max="11807" width="9.09765625" style="21" customWidth="1"/>
    <col min="11808" max="12032" width="9" style="21"/>
    <col min="12033" max="12033" width="20.5" style="21" customWidth="1"/>
    <col min="12034" max="12034" width="9.59765625" style="21" customWidth="1"/>
    <col min="12035" max="12038" width="8.69921875" style="21" customWidth="1"/>
    <col min="12039" max="12039" width="9.59765625" style="21" customWidth="1"/>
    <col min="12040" max="12043" width="7.69921875" style="21" customWidth="1"/>
    <col min="12044" max="12044" width="9.59765625" style="21" customWidth="1"/>
    <col min="12045" max="12048" width="8.69921875" style="21" customWidth="1"/>
    <col min="12049" max="12049" width="9.59765625" style="21" customWidth="1"/>
    <col min="12050" max="12053" width="7.69921875" style="21" customWidth="1"/>
    <col min="12054" max="12063" width="9.09765625" style="21" customWidth="1"/>
    <col min="12064" max="12288" width="9" style="21"/>
    <col min="12289" max="12289" width="20.5" style="21" customWidth="1"/>
    <col min="12290" max="12290" width="9.59765625" style="21" customWidth="1"/>
    <col min="12291" max="12294" width="8.69921875" style="21" customWidth="1"/>
    <col min="12295" max="12295" width="9.59765625" style="21" customWidth="1"/>
    <col min="12296" max="12299" width="7.69921875" style="21" customWidth="1"/>
    <col min="12300" max="12300" width="9.59765625" style="21" customWidth="1"/>
    <col min="12301" max="12304" width="8.69921875" style="21" customWidth="1"/>
    <col min="12305" max="12305" width="9.59765625" style="21" customWidth="1"/>
    <col min="12306" max="12309" width="7.69921875" style="21" customWidth="1"/>
    <col min="12310" max="12319" width="9.09765625" style="21" customWidth="1"/>
    <col min="12320" max="12544" width="9" style="21"/>
    <col min="12545" max="12545" width="20.5" style="21" customWidth="1"/>
    <col min="12546" max="12546" width="9.59765625" style="21" customWidth="1"/>
    <col min="12547" max="12550" width="8.69921875" style="21" customWidth="1"/>
    <col min="12551" max="12551" width="9.59765625" style="21" customWidth="1"/>
    <col min="12552" max="12555" width="7.69921875" style="21" customWidth="1"/>
    <col min="12556" max="12556" width="9.59765625" style="21" customWidth="1"/>
    <col min="12557" max="12560" width="8.69921875" style="21" customWidth="1"/>
    <col min="12561" max="12561" width="9.59765625" style="21" customWidth="1"/>
    <col min="12562" max="12565" width="7.69921875" style="21" customWidth="1"/>
    <col min="12566" max="12575" width="9.09765625" style="21" customWidth="1"/>
    <col min="12576" max="12800" width="9" style="21"/>
    <col min="12801" max="12801" width="20.5" style="21" customWidth="1"/>
    <col min="12802" max="12802" width="9.59765625" style="21" customWidth="1"/>
    <col min="12803" max="12806" width="8.69921875" style="21" customWidth="1"/>
    <col min="12807" max="12807" width="9.59765625" style="21" customWidth="1"/>
    <col min="12808" max="12811" width="7.69921875" style="21" customWidth="1"/>
    <col min="12812" max="12812" width="9.59765625" style="21" customWidth="1"/>
    <col min="12813" max="12816" width="8.69921875" style="21" customWidth="1"/>
    <col min="12817" max="12817" width="9.59765625" style="21" customWidth="1"/>
    <col min="12818" max="12821" width="7.69921875" style="21" customWidth="1"/>
    <col min="12822" max="12831" width="9.09765625" style="21" customWidth="1"/>
    <col min="12832" max="13056" width="9" style="21"/>
    <col min="13057" max="13057" width="20.5" style="21" customWidth="1"/>
    <col min="13058" max="13058" width="9.59765625" style="21" customWidth="1"/>
    <col min="13059" max="13062" width="8.69921875" style="21" customWidth="1"/>
    <col min="13063" max="13063" width="9.59765625" style="21" customWidth="1"/>
    <col min="13064" max="13067" width="7.69921875" style="21" customWidth="1"/>
    <col min="13068" max="13068" width="9.59765625" style="21" customWidth="1"/>
    <col min="13069" max="13072" width="8.69921875" style="21" customWidth="1"/>
    <col min="13073" max="13073" width="9.59765625" style="21" customWidth="1"/>
    <col min="13074" max="13077" width="7.69921875" style="21" customWidth="1"/>
    <col min="13078" max="13087" width="9.09765625" style="21" customWidth="1"/>
    <col min="13088" max="13312" width="9" style="21"/>
    <col min="13313" max="13313" width="20.5" style="21" customWidth="1"/>
    <col min="13314" max="13314" width="9.59765625" style="21" customWidth="1"/>
    <col min="13315" max="13318" width="8.69921875" style="21" customWidth="1"/>
    <col min="13319" max="13319" width="9.59765625" style="21" customWidth="1"/>
    <col min="13320" max="13323" width="7.69921875" style="21" customWidth="1"/>
    <col min="13324" max="13324" width="9.59765625" style="21" customWidth="1"/>
    <col min="13325" max="13328" width="8.69921875" style="21" customWidth="1"/>
    <col min="13329" max="13329" width="9.59765625" style="21" customWidth="1"/>
    <col min="13330" max="13333" width="7.69921875" style="21" customWidth="1"/>
    <col min="13334" max="13343" width="9.09765625" style="21" customWidth="1"/>
    <col min="13344" max="13568" width="9" style="21"/>
    <col min="13569" max="13569" width="20.5" style="21" customWidth="1"/>
    <col min="13570" max="13570" width="9.59765625" style="21" customWidth="1"/>
    <col min="13571" max="13574" width="8.69921875" style="21" customWidth="1"/>
    <col min="13575" max="13575" width="9.59765625" style="21" customWidth="1"/>
    <col min="13576" max="13579" width="7.69921875" style="21" customWidth="1"/>
    <col min="13580" max="13580" width="9.59765625" style="21" customWidth="1"/>
    <col min="13581" max="13584" width="8.69921875" style="21" customWidth="1"/>
    <col min="13585" max="13585" width="9.59765625" style="21" customWidth="1"/>
    <col min="13586" max="13589" width="7.69921875" style="21" customWidth="1"/>
    <col min="13590" max="13599" width="9.09765625" style="21" customWidth="1"/>
    <col min="13600" max="13824" width="9" style="21"/>
    <col min="13825" max="13825" width="20.5" style="21" customWidth="1"/>
    <col min="13826" max="13826" width="9.59765625" style="21" customWidth="1"/>
    <col min="13827" max="13830" width="8.69921875" style="21" customWidth="1"/>
    <col min="13831" max="13831" width="9.59765625" style="21" customWidth="1"/>
    <col min="13832" max="13835" width="7.69921875" style="21" customWidth="1"/>
    <col min="13836" max="13836" width="9.59765625" style="21" customWidth="1"/>
    <col min="13837" max="13840" width="8.69921875" style="21" customWidth="1"/>
    <col min="13841" max="13841" width="9.59765625" style="21" customWidth="1"/>
    <col min="13842" max="13845" width="7.69921875" style="21" customWidth="1"/>
    <col min="13846" max="13855" width="9.09765625" style="21" customWidth="1"/>
    <col min="13856" max="14080" width="9" style="21"/>
    <col min="14081" max="14081" width="20.5" style="21" customWidth="1"/>
    <col min="14082" max="14082" width="9.59765625" style="21" customWidth="1"/>
    <col min="14083" max="14086" width="8.69921875" style="21" customWidth="1"/>
    <col min="14087" max="14087" width="9.59765625" style="21" customWidth="1"/>
    <col min="14088" max="14091" width="7.69921875" style="21" customWidth="1"/>
    <col min="14092" max="14092" width="9.59765625" style="21" customWidth="1"/>
    <col min="14093" max="14096" width="8.69921875" style="21" customWidth="1"/>
    <col min="14097" max="14097" width="9.59765625" style="21" customWidth="1"/>
    <col min="14098" max="14101" width="7.69921875" style="21" customWidth="1"/>
    <col min="14102" max="14111" width="9.09765625" style="21" customWidth="1"/>
    <col min="14112" max="14336" width="9" style="21"/>
    <col min="14337" max="14337" width="20.5" style="21" customWidth="1"/>
    <col min="14338" max="14338" width="9.59765625" style="21" customWidth="1"/>
    <col min="14339" max="14342" width="8.69921875" style="21" customWidth="1"/>
    <col min="14343" max="14343" width="9.59765625" style="21" customWidth="1"/>
    <col min="14344" max="14347" width="7.69921875" style="21" customWidth="1"/>
    <col min="14348" max="14348" width="9.59765625" style="21" customWidth="1"/>
    <col min="14349" max="14352" width="8.69921875" style="21" customWidth="1"/>
    <col min="14353" max="14353" width="9.59765625" style="21" customWidth="1"/>
    <col min="14354" max="14357" width="7.69921875" style="21" customWidth="1"/>
    <col min="14358" max="14367" width="9.09765625" style="21" customWidth="1"/>
    <col min="14368" max="14592" width="9" style="21"/>
    <col min="14593" max="14593" width="20.5" style="21" customWidth="1"/>
    <col min="14594" max="14594" width="9.59765625" style="21" customWidth="1"/>
    <col min="14595" max="14598" width="8.69921875" style="21" customWidth="1"/>
    <col min="14599" max="14599" width="9.59765625" style="21" customWidth="1"/>
    <col min="14600" max="14603" width="7.69921875" style="21" customWidth="1"/>
    <col min="14604" max="14604" width="9.59765625" style="21" customWidth="1"/>
    <col min="14605" max="14608" width="8.69921875" style="21" customWidth="1"/>
    <col min="14609" max="14609" width="9.59765625" style="21" customWidth="1"/>
    <col min="14610" max="14613" width="7.69921875" style="21" customWidth="1"/>
    <col min="14614" max="14623" width="9.09765625" style="21" customWidth="1"/>
    <col min="14624" max="14848" width="9" style="21"/>
    <col min="14849" max="14849" width="20.5" style="21" customWidth="1"/>
    <col min="14850" max="14850" width="9.59765625" style="21" customWidth="1"/>
    <col min="14851" max="14854" width="8.69921875" style="21" customWidth="1"/>
    <col min="14855" max="14855" width="9.59765625" style="21" customWidth="1"/>
    <col min="14856" max="14859" width="7.69921875" style="21" customWidth="1"/>
    <col min="14860" max="14860" width="9.59765625" style="21" customWidth="1"/>
    <col min="14861" max="14864" width="8.69921875" style="21" customWidth="1"/>
    <col min="14865" max="14865" width="9.59765625" style="21" customWidth="1"/>
    <col min="14866" max="14869" width="7.69921875" style="21" customWidth="1"/>
    <col min="14870" max="14879" width="9.09765625" style="21" customWidth="1"/>
    <col min="14880" max="15104" width="9" style="21"/>
    <col min="15105" max="15105" width="20.5" style="21" customWidth="1"/>
    <col min="15106" max="15106" width="9.59765625" style="21" customWidth="1"/>
    <col min="15107" max="15110" width="8.69921875" style="21" customWidth="1"/>
    <col min="15111" max="15111" width="9.59765625" style="21" customWidth="1"/>
    <col min="15112" max="15115" width="7.69921875" style="21" customWidth="1"/>
    <col min="15116" max="15116" width="9.59765625" style="21" customWidth="1"/>
    <col min="15117" max="15120" width="8.69921875" style="21" customWidth="1"/>
    <col min="15121" max="15121" width="9.59765625" style="21" customWidth="1"/>
    <col min="15122" max="15125" width="7.69921875" style="21" customWidth="1"/>
    <col min="15126" max="15135" width="9.09765625" style="21" customWidth="1"/>
    <col min="15136" max="15360" width="9" style="21"/>
    <col min="15361" max="15361" width="20.5" style="21" customWidth="1"/>
    <col min="15362" max="15362" width="9.59765625" style="21" customWidth="1"/>
    <col min="15363" max="15366" width="8.69921875" style="21" customWidth="1"/>
    <col min="15367" max="15367" width="9.59765625" style="21" customWidth="1"/>
    <col min="15368" max="15371" width="7.69921875" style="21" customWidth="1"/>
    <col min="15372" max="15372" width="9.59765625" style="21" customWidth="1"/>
    <col min="15373" max="15376" width="8.69921875" style="21" customWidth="1"/>
    <col min="15377" max="15377" width="9.59765625" style="21" customWidth="1"/>
    <col min="15378" max="15381" width="7.69921875" style="21" customWidth="1"/>
    <col min="15382" max="15391" width="9.09765625" style="21" customWidth="1"/>
    <col min="15392" max="15616" width="9" style="21"/>
    <col min="15617" max="15617" width="20.5" style="21" customWidth="1"/>
    <col min="15618" max="15618" width="9.59765625" style="21" customWidth="1"/>
    <col min="15619" max="15622" width="8.69921875" style="21" customWidth="1"/>
    <col min="15623" max="15623" width="9.59765625" style="21" customWidth="1"/>
    <col min="15624" max="15627" width="7.69921875" style="21" customWidth="1"/>
    <col min="15628" max="15628" width="9.59765625" style="21" customWidth="1"/>
    <col min="15629" max="15632" width="8.69921875" style="21" customWidth="1"/>
    <col min="15633" max="15633" width="9.59765625" style="21" customWidth="1"/>
    <col min="15634" max="15637" width="7.69921875" style="21" customWidth="1"/>
    <col min="15638" max="15647" width="9.09765625" style="21" customWidth="1"/>
    <col min="15648" max="15872" width="9" style="21"/>
    <col min="15873" max="15873" width="20.5" style="21" customWidth="1"/>
    <col min="15874" max="15874" width="9.59765625" style="21" customWidth="1"/>
    <col min="15875" max="15878" width="8.69921875" style="21" customWidth="1"/>
    <col min="15879" max="15879" width="9.59765625" style="21" customWidth="1"/>
    <col min="15880" max="15883" width="7.69921875" style="21" customWidth="1"/>
    <col min="15884" max="15884" width="9.59765625" style="21" customWidth="1"/>
    <col min="15885" max="15888" width="8.69921875" style="21" customWidth="1"/>
    <col min="15889" max="15889" width="9.59765625" style="21" customWidth="1"/>
    <col min="15890" max="15893" width="7.69921875" style="21" customWidth="1"/>
    <col min="15894" max="15903" width="9.09765625" style="21" customWidth="1"/>
    <col min="15904" max="16128" width="9" style="21"/>
    <col min="16129" max="16129" width="20.5" style="21" customWidth="1"/>
    <col min="16130" max="16130" width="9.59765625" style="21" customWidth="1"/>
    <col min="16131" max="16134" width="8.69921875" style="21" customWidth="1"/>
    <col min="16135" max="16135" width="9.59765625" style="21" customWidth="1"/>
    <col min="16136" max="16139" width="7.69921875" style="21" customWidth="1"/>
    <col min="16140" max="16140" width="9.59765625" style="21" customWidth="1"/>
    <col min="16141" max="16144" width="8.69921875" style="21" customWidth="1"/>
    <col min="16145" max="16145" width="9.59765625" style="21" customWidth="1"/>
    <col min="16146" max="16149" width="7.69921875" style="21" customWidth="1"/>
    <col min="16150" max="16159" width="9.09765625" style="21" customWidth="1"/>
    <col min="16160" max="16384" width="9" style="21"/>
  </cols>
  <sheetData>
    <row r="1" spans="1:31" ht="19.2" x14ac:dyDescent="0.25">
      <c r="A1" s="20" t="s">
        <v>1305</v>
      </c>
    </row>
    <row r="2" spans="1:31" ht="13.8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22" t="s">
        <v>0</v>
      </c>
      <c r="L2" s="65"/>
      <c r="M2" s="65"/>
      <c r="AE2" s="22"/>
    </row>
    <row r="3" spans="1:31" ht="13.8" thickTop="1" x14ac:dyDescent="0.45">
      <c r="A3" s="294" t="s">
        <v>191</v>
      </c>
      <c r="B3" s="293" t="s">
        <v>192</v>
      </c>
      <c r="C3" s="300"/>
      <c r="D3" s="300"/>
      <c r="E3" s="300"/>
      <c r="F3" s="300"/>
      <c r="G3" s="300"/>
      <c r="H3" s="300"/>
      <c r="I3" s="300"/>
      <c r="J3" s="300"/>
      <c r="K3" s="300"/>
    </row>
    <row r="4" spans="1:31" s="68" customFormat="1" ht="26.25" customHeight="1" x14ac:dyDescent="0.45">
      <c r="A4" s="295"/>
      <c r="B4" s="66" t="s">
        <v>193</v>
      </c>
      <c r="C4" s="66" t="s">
        <v>194</v>
      </c>
      <c r="D4" s="66" t="s">
        <v>195</v>
      </c>
      <c r="E4" s="66" t="s">
        <v>196</v>
      </c>
      <c r="F4" s="66" t="s">
        <v>197</v>
      </c>
      <c r="G4" s="66" t="s">
        <v>198</v>
      </c>
      <c r="H4" s="66" t="s">
        <v>199</v>
      </c>
      <c r="I4" s="66" t="s">
        <v>200</v>
      </c>
      <c r="J4" s="66" t="s">
        <v>201</v>
      </c>
      <c r="K4" s="67" t="s">
        <v>202</v>
      </c>
    </row>
    <row r="5" spans="1:31" ht="27" customHeight="1" x14ac:dyDescent="0.45">
      <c r="A5" s="69" t="s">
        <v>203</v>
      </c>
      <c r="B5" s="32">
        <v>136174</v>
      </c>
      <c r="C5" s="32">
        <v>35523</v>
      </c>
      <c r="D5" s="32">
        <v>79763</v>
      </c>
      <c r="E5" s="32">
        <v>12418</v>
      </c>
      <c r="F5" s="32">
        <v>7280</v>
      </c>
      <c r="G5" s="32">
        <v>1190</v>
      </c>
      <c r="H5" s="70">
        <v>26.31645</v>
      </c>
      <c r="I5" s="70">
        <v>59.090710000000001</v>
      </c>
      <c r="J5" s="70">
        <v>9.1996099999999998</v>
      </c>
      <c r="K5" s="70">
        <v>5.39323</v>
      </c>
    </row>
    <row r="6" spans="1:31" x14ac:dyDescent="0.2">
      <c r="A6" s="71" t="s">
        <v>204</v>
      </c>
      <c r="B6" s="32">
        <v>7804</v>
      </c>
      <c r="C6" s="32">
        <v>7780</v>
      </c>
      <c r="D6" s="32">
        <v>15</v>
      </c>
      <c r="E6" s="32" t="s">
        <v>108</v>
      </c>
      <c r="F6" s="32" t="s">
        <v>108</v>
      </c>
      <c r="G6" s="32">
        <v>9</v>
      </c>
      <c r="H6" s="70">
        <v>99.807569999999998</v>
      </c>
      <c r="I6" s="70">
        <v>0.19242999999999999</v>
      </c>
      <c r="J6" s="70">
        <v>0</v>
      </c>
      <c r="K6" s="70">
        <v>0</v>
      </c>
    </row>
    <row r="7" spans="1:31" x14ac:dyDescent="0.2">
      <c r="A7" s="71" t="s">
        <v>205</v>
      </c>
      <c r="B7" s="32">
        <v>7562</v>
      </c>
      <c r="C7" s="32">
        <v>6980</v>
      </c>
      <c r="D7" s="32">
        <v>479</v>
      </c>
      <c r="E7" s="32">
        <v>1</v>
      </c>
      <c r="F7" s="32">
        <v>19</v>
      </c>
      <c r="G7" s="32">
        <v>83</v>
      </c>
      <c r="H7" s="70">
        <v>93.32799</v>
      </c>
      <c r="I7" s="70">
        <v>6.4046000000000003</v>
      </c>
      <c r="J7" s="70">
        <v>1.337E-2</v>
      </c>
      <c r="K7" s="70">
        <v>0.25403999999999999</v>
      </c>
    </row>
    <row r="8" spans="1:31" x14ac:dyDescent="0.2">
      <c r="A8" s="71" t="s">
        <v>206</v>
      </c>
      <c r="B8" s="32">
        <v>7432</v>
      </c>
      <c r="C8" s="32">
        <v>4754</v>
      </c>
      <c r="D8" s="32">
        <v>2455</v>
      </c>
      <c r="E8" s="32">
        <v>4</v>
      </c>
      <c r="F8" s="32">
        <v>102</v>
      </c>
      <c r="G8" s="32">
        <v>117</v>
      </c>
      <c r="H8" s="70">
        <v>64.989750000000001</v>
      </c>
      <c r="I8" s="70">
        <v>33.56118</v>
      </c>
      <c r="J8" s="70">
        <v>5.4679999999999999E-2</v>
      </c>
      <c r="K8" s="70">
        <v>1.3944000000000001</v>
      </c>
    </row>
    <row r="9" spans="1:31" x14ac:dyDescent="0.2">
      <c r="A9" s="71" t="s">
        <v>207</v>
      </c>
      <c r="B9" s="32">
        <v>8255</v>
      </c>
      <c r="C9" s="32">
        <v>3206</v>
      </c>
      <c r="D9" s="32">
        <v>4677</v>
      </c>
      <c r="E9" s="32">
        <v>9</v>
      </c>
      <c r="F9" s="32">
        <v>258</v>
      </c>
      <c r="G9" s="32">
        <v>105</v>
      </c>
      <c r="H9" s="70">
        <v>39.337420000000002</v>
      </c>
      <c r="I9" s="70">
        <v>57.386499999999998</v>
      </c>
      <c r="J9" s="70">
        <v>0.11043</v>
      </c>
      <c r="K9" s="70">
        <v>3.1656399999999998</v>
      </c>
    </row>
    <row r="10" spans="1:31" x14ac:dyDescent="0.2">
      <c r="A10" s="71" t="s">
        <v>208</v>
      </c>
      <c r="B10" s="32">
        <v>9201</v>
      </c>
      <c r="C10" s="32">
        <v>2511</v>
      </c>
      <c r="D10" s="32">
        <v>6170</v>
      </c>
      <c r="E10" s="32">
        <v>25</v>
      </c>
      <c r="F10" s="32">
        <v>413</v>
      </c>
      <c r="G10" s="32">
        <v>82</v>
      </c>
      <c r="H10" s="70">
        <v>27.535910000000001</v>
      </c>
      <c r="I10" s="70">
        <v>67.660929999999993</v>
      </c>
      <c r="J10" s="70">
        <v>0.27415</v>
      </c>
      <c r="K10" s="70">
        <v>4.5290100000000004</v>
      </c>
    </row>
    <row r="11" spans="1:31" x14ac:dyDescent="0.2">
      <c r="A11" s="71" t="s">
        <v>209</v>
      </c>
      <c r="B11" s="32">
        <v>10521</v>
      </c>
      <c r="C11" s="32">
        <v>2372</v>
      </c>
      <c r="D11" s="32">
        <v>7438</v>
      </c>
      <c r="E11" s="32">
        <v>31</v>
      </c>
      <c r="F11" s="32">
        <v>606</v>
      </c>
      <c r="G11" s="32">
        <v>74</v>
      </c>
      <c r="H11" s="70">
        <v>22.705079999999999</v>
      </c>
      <c r="I11" s="70">
        <v>71.197469999999996</v>
      </c>
      <c r="J11" s="70">
        <v>0.29674</v>
      </c>
      <c r="K11" s="70">
        <v>5.8007099999999996</v>
      </c>
    </row>
    <row r="12" spans="1:31" x14ac:dyDescent="0.2">
      <c r="A12" s="71" t="s">
        <v>210</v>
      </c>
      <c r="B12" s="32">
        <v>12243</v>
      </c>
      <c r="C12" s="32">
        <v>2426</v>
      </c>
      <c r="D12" s="32">
        <v>8573</v>
      </c>
      <c r="E12" s="32">
        <v>84</v>
      </c>
      <c r="F12" s="32">
        <v>1045</v>
      </c>
      <c r="G12" s="32">
        <v>115</v>
      </c>
      <c r="H12" s="70">
        <v>20.003299999999999</v>
      </c>
      <c r="I12" s="70">
        <v>70.687659999999994</v>
      </c>
      <c r="J12" s="70">
        <v>0.69260999999999995</v>
      </c>
      <c r="K12" s="70">
        <v>8.6164199999999997</v>
      </c>
    </row>
    <row r="13" spans="1:31" x14ac:dyDescent="0.2">
      <c r="A13" s="71" t="s">
        <v>211</v>
      </c>
      <c r="B13" s="32">
        <v>10779</v>
      </c>
      <c r="C13" s="32">
        <v>1850</v>
      </c>
      <c r="D13" s="32">
        <v>7677</v>
      </c>
      <c r="E13" s="32">
        <v>155</v>
      </c>
      <c r="F13" s="32">
        <v>987</v>
      </c>
      <c r="G13" s="32">
        <v>110</v>
      </c>
      <c r="H13" s="70">
        <v>17.339960000000001</v>
      </c>
      <c r="I13" s="70">
        <v>71.956130000000002</v>
      </c>
      <c r="J13" s="70">
        <v>1.4528099999999999</v>
      </c>
      <c r="K13" s="70">
        <v>9.2510999999999992</v>
      </c>
    </row>
    <row r="14" spans="1:31" x14ac:dyDescent="0.2">
      <c r="A14" s="71" t="s">
        <v>212</v>
      </c>
      <c r="B14" s="32">
        <v>9835</v>
      </c>
      <c r="C14" s="32">
        <v>1242</v>
      </c>
      <c r="D14" s="32">
        <v>7297</v>
      </c>
      <c r="E14" s="32">
        <v>282</v>
      </c>
      <c r="F14" s="32">
        <v>948</v>
      </c>
      <c r="G14" s="32">
        <v>66</v>
      </c>
      <c r="H14" s="70">
        <v>12.71369</v>
      </c>
      <c r="I14" s="70">
        <v>74.69547</v>
      </c>
      <c r="J14" s="70">
        <v>2.8866800000000001</v>
      </c>
      <c r="K14" s="70">
        <v>9.7041699999999995</v>
      </c>
    </row>
    <row r="15" spans="1:31" x14ac:dyDescent="0.2">
      <c r="A15" s="71" t="s">
        <v>213</v>
      </c>
      <c r="B15" s="32">
        <v>9077</v>
      </c>
      <c r="C15" s="32">
        <v>810</v>
      </c>
      <c r="D15" s="32">
        <v>6986</v>
      </c>
      <c r="E15" s="32">
        <v>456</v>
      </c>
      <c r="F15" s="32">
        <v>775</v>
      </c>
      <c r="G15" s="32">
        <v>50</v>
      </c>
      <c r="H15" s="70">
        <v>8.9730799999999995</v>
      </c>
      <c r="I15" s="70">
        <v>77.390050000000002</v>
      </c>
      <c r="J15" s="70">
        <v>5.0515100000000004</v>
      </c>
      <c r="K15" s="70">
        <v>8.5853599999999997</v>
      </c>
    </row>
    <row r="16" spans="1:31" x14ac:dyDescent="0.2">
      <c r="A16" s="71" t="s">
        <v>214</v>
      </c>
      <c r="B16" s="32">
        <v>9764</v>
      </c>
      <c r="C16" s="32">
        <v>615</v>
      </c>
      <c r="D16" s="32">
        <v>7552</v>
      </c>
      <c r="E16" s="32">
        <v>819</v>
      </c>
      <c r="F16" s="32">
        <v>701</v>
      </c>
      <c r="G16" s="32">
        <v>77</v>
      </c>
      <c r="H16" s="70">
        <v>6.3487099999999996</v>
      </c>
      <c r="I16" s="70">
        <v>77.960149999999999</v>
      </c>
      <c r="J16" s="70">
        <v>8.4546299999999999</v>
      </c>
      <c r="K16" s="70">
        <v>7.2365000000000004</v>
      </c>
    </row>
    <row r="17" spans="1:21" x14ac:dyDescent="0.2">
      <c r="A17" s="71" t="s">
        <v>215</v>
      </c>
      <c r="B17" s="32">
        <v>11036</v>
      </c>
      <c r="C17" s="32">
        <v>473</v>
      </c>
      <c r="D17" s="32">
        <v>8326</v>
      </c>
      <c r="E17" s="32">
        <v>1496</v>
      </c>
      <c r="F17" s="32">
        <v>670</v>
      </c>
      <c r="G17" s="32">
        <v>71</v>
      </c>
      <c r="H17" s="70">
        <v>4.3137299999999996</v>
      </c>
      <c r="I17" s="70">
        <v>75.932509999999994</v>
      </c>
      <c r="J17" s="70">
        <v>13.643409999999999</v>
      </c>
      <c r="K17" s="70">
        <v>6.1103500000000004</v>
      </c>
    </row>
    <row r="18" spans="1:21" x14ac:dyDescent="0.2">
      <c r="A18" s="71" t="s">
        <v>216</v>
      </c>
      <c r="B18" s="32">
        <v>8681</v>
      </c>
      <c r="C18" s="32">
        <v>227</v>
      </c>
      <c r="D18" s="32">
        <v>5942</v>
      </c>
      <c r="E18" s="32">
        <v>2082</v>
      </c>
      <c r="F18" s="32">
        <v>373</v>
      </c>
      <c r="G18" s="32">
        <v>57</v>
      </c>
      <c r="H18" s="70">
        <v>2.63219</v>
      </c>
      <c r="I18" s="70">
        <v>68.900739999999999</v>
      </c>
      <c r="J18" s="70">
        <v>24.141929999999999</v>
      </c>
      <c r="K18" s="70">
        <v>4.3251400000000002</v>
      </c>
    </row>
    <row r="19" spans="1:21" x14ac:dyDescent="0.2">
      <c r="A19" s="71" t="s">
        <v>217</v>
      </c>
      <c r="B19" s="32">
        <v>6841</v>
      </c>
      <c r="C19" s="32">
        <v>136</v>
      </c>
      <c r="D19" s="32">
        <v>3879</v>
      </c>
      <c r="E19" s="32">
        <v>2573</v>
      </c>
      <c r="F19" s="32">
        <v>201</v>
      </c>
      <c r="G19" s="32">
        <v>52</v>
      </c>
      <c r="H19" s="70">
        <v>2.0032399999999999</v>
      </c>
      <c r="I19" s="70">
        <v>57.136539999999997</v>
      </c>
      <c r="J19" s="70">
        <v>37.899540000000002</v>
      </c>
      <c r="K19" s="70">
        <v>2.9606699999999999</v>
      </c>
    </row>
    <row r="20" spans="1:21" x14ac:dyDescent="0.2">
      <c r="A20" s="71" t="s">
        <v>218</v>
      </c>
      <c r="B20" s="32">
        <v>4476</v>
      </c>
      <c r="C20" s="32">
        <v>86</v>
      </c>
      <c r="D20" s="32">
        <v>1775</v>
      </c>
      <c r="E20" s="32">
        <v>2435</v>
      </c>
      <c r="F20" s="32">
        <v>123</v>
      </c>
      <c r="G20" s="32">
        <v>57</v>
      </c>
      <c r="H20" s="70">
        <v>1.94614</v>
      </c>
      <c r="I20" s="70">
        <v>40.167459999999998</v>
      </c>
      <c r="J20" s="70">
        <v>55.102960000000003</v>
      </c>
      <c r="K20" s="70">
        <v>2.7834400000000001</v>
      </c>
    </row>
    <row r="21" spans="1:21" x14ac:dyDescent="0.2">
      <c r="A21" s="71" t="s">
        <v>219</v>
      </c>
      <c r="B21" s="32">
        <v>2039</v>
      </c>
      <c r="C21" s="32">
        <v>45</v>
      </c>
      <c r="D21" s="32">
        <v>466</v>
      </c>
      <c r="E21" s="32">
        <v>1434</v>
      </c>
      <c r="F21" s="32">
        <v>50</v>
      </c>
      <c r="G21" s="32">
        <v>44</v>
      </c>
      <c r="H21" s="70">
        <v>2.2556400000000001</v>
      </c>
      <c r="I21" s="70">
        <v>23.3584</v>
      </c>
      <c r="J21" s="70">
        <v>71.8797</v>
      </c>
      <c r="K21" s="70">
        <v>2.5062700000000002</v>
      </c>
    </row>
    <row r="22" spans="1:21" x14ac:dyDescent="0.2">
      <c r="A22" s="71" t="s">
        <v>220</v>
      </c>
      <c r="B22" s="32">
        <v>556</v>
      </c>
      <c r="C22" s="32">
        <v>7</v>
      </c>
      <c r="D22" s="32">
        <v>54</v>
      </c>
      <c r="E22" s="32">
        <v>468</v>
      </c>
      <c r="F22" s="32">
        <v>9</v>
      </c>
      <c r="G22" s="32">
        <v>18</v>
      </c>
      <c r="H22" s="70">
        <v>1.3011200000000001</v>
      </c>
      <c r="I22" s="70">
        <v>10.03717</v>
      </c>
      <c r="J22" s="70">
        <v>86.988849999999999</v>
      </c>
      <c r="K22" s="70">
        <v>1.67286</v>
      </c>
    </row>
    <row r="23" spans="1:21" x14ac:dyDescent="0.2">
      <c r="A23" s="71" t="s">
        <v>221</v>
      </c>
      <c r="B23" s="32">
        <v>72</v>
      </c>
      <c r="C23" s="32">
        <v>3</v>
      </c>
      <c r="D23" s="32">
        <v>2</v>
      </c>
      <c r="E23" s="32">
        <v>64</v>
      </c>
      <c r="F23" s="32" t="s">
        <v>108</v>
      </c>
      <c r="G23" s="32">
        <v>3</v>
      </c>
      <c r="H23" s="70">
        <v>4.3478300000000001</v>
      </c>
      <c r="I23" s="70">
        <v>2.8985500000000002</v>
      </c>
      <c r="J23" s="70">
        <v>92.753619999999998</v>
      </c>
      <c r="K23" s="70">
        <v>0</v>
      </c>
    </row>
    <row r="24" spans="1:21" ht="6.75" customHeight="1" x14ac:dyDescent="0.2">
      <c r="A24" s="71"/>
      <c r="B24" s="32"/>
      <c r="C24" s="32"/>
      <c r="D24" s="32"/>
      <c r="E24" s="32"/>
      <c r="F24" s="32"/>
      <c r="G24" s="32"/>
      <c r="H24" s="70"/>
      <c r="I24" s="70"/>
      <c r="J24" s="70"/>
      <c r="K24" s="70"/>
    </row>
    <row r="25" spans="1:21" x14ac:dyDescent="0.45">
      <c r="A25" s="28" t="s">
        <v>222</v>
      </c>
      <c r="B25" s="32">
        <v>52.764209999999999</v>
      </c>
      <c r="C25" s="32">
        <v>32.970570000000002</v>
      </c>
      <c r="D25" s="32">
        <v>56.933109999999999</v>
      </c>
      <c r="E25" s="32">
        <v>80.101140000000001</v>
      </c>
      <c r="F25" s="32">
        <v>56.981319999999997</v>
      </c>
      <c r="G25" s="32">
        <v>53.130249999999997</v>
      </c>
      <c r="H25" s="70"/>
      <c r="I25" s="70"/>
      <c r="J25" s="70"/>
      <c r="K25" s="70"/>
    </row>
    <row r="26" spans="1:21" x14ac:dyDescent="0.45">
      <c r="A26" s="28" t="s">
        <v>223</v>
      </c>
      <c r="B26" s="32">
        <v>43465</v>
      </c>
      <c r="C26" s="32">
        <v>1592</v>
      </c>
      <c r="D26" s="32">
        <v>27996</v>
      </c>
      <c r="E26" s="32">
        <v>11371</v>
      </c>
      <c r="F26" s="32">
        <v>2127</v>
      </c>
      <c r="G26" s="32">
        <v>379</v>
      </c>
      <c r="H26" s="70">
        <v>3.6949399999999999</v>
      </c>
      <c r="I26" s="70">
        <v>64.977019999999996</v>
      </c>
      <c r="J26" s="70">
        <v>26.391400000000001</v>
      </c>
      <c r="K26" s="70">
        <v>4.9366399999999997</v>
      </c>
    </row>
    <row r="27" spans="1:21" x14ac:dyDescent="0.45">
      <c r="A27" s="28" t="s">
        <v>224</v>
      </c>
      <c r="B27" s="32">
        <v>22665</v>
      </c>
      <c r="C27" s="32">
        <v>504</v>
      </c>
      <c r="D27" s="32">
        <v>12118</v>
      </c>
      <c r="E27" s="32">
        <v>9056</v>
      </c>
      <c r="F27" s="32">
        <v>756</v>
      </c>
      <c r="G27" s="32">
        <v>231</v>
      </c>
      <c r="H27" s="70">
        <v>2.2465899999999999</v>
      </c>
      <c r="I27" s="70">
        <v>54.01623</v>
      </c>
      <c r="J27" s="70">
        <v>40.3673</v>
      </c>
      <c r="K27" s="70">
        <v>3.3698800000000002</v>
      </c>
    </row>
    <row r="28" spans="1:21" x14ac:dyDescent="0.45">
      <c r="A28" s="72" t="s">
        <v>225</v>
      </c>
      <c r="B28" s="73">
        <v>7143</v>
      </c>
      <c r="C28" s="73">
        <v>141</v>
      </c>
      <c r="D28" s="73">
        <v>2297</v>
      </c>
      <c r="E28" s="73">
        <v>4401</v>
      </c>
      <c r="F28" s="73">
        <v>182</v>
      </c>
      <c r="G28" s="73">
        <v>122</v>
      </c>
      <c r="H28" s="74">
        <v>2.0082599999999999</v>
      </c>
      <c r="I28" s="74">
        <v>32.716140000000003</v>
      </c>
      <c r="J28" s="74">
        <v>62.68338</v>
      </c>
      <c r="K28" s="74">
        <v>2.5922200000000002</v>
      </c>
    </row>
    <row r="29" spans="1:21" ht="13.8" thickBot="1" x14ac:dyDescent="0.25">
      <c r="U29" s="22"/>
    </row>
    <row r="30" spans="1:21" ht="13.8" thickTop="1" x14ac:dyDescent="0.45">
      <c r="A30" s="294" t="s">
        <v>191</v>
      </c>
      <c r="B30" s="293" t="s">
        <v>226</v>
      </c>
      <c r="C30" s="300"/>
      <c r="D30" s="300"/>
      <c r="E30" s="300"/>
      <c r="F30" s="300"/>
      <c r="G30" s="300"/>
      <c r="H30" s="300"/>
      <c r="I30" s="300"/>
      <c r="J30" s="300"/>
      <c r="K30" s="301"/>
      <c r="L30" s="293" t="s">
        <v>227</v>
      </c>
      <c r="M30" s="300"/>
      <c r="N30" s="300"/>
      <c r="O30" s="300"/>
      <c r="P30" s="300"/>
      <c r="Q30" s="300"/>
      <c r="R30" s="300"/>
      <c r="S30" s="300"/>
      <c r="T30" s="300"/>
      <c r="U30" s="300"/>
    </row>
    <row r="31" spans="1:21" s="68" customFormat="1" ht="26.25" customHeight="1" x14ac:dyDescent="0.45">
      <c r="A31" s="295"/>
      <c r="B31" s="66" t="s">
        <v>193</v>
      </c>
      <c r="C31" s="66" t="s">
        <v>194</v>
      </c>
      <c r="D31" s="66" t="s">
        <v>195</v>
      </c>
      <c r="E31" s="66" t="s">
        <v>196</v>
      </c>
      <c r="F31" s="66" t="s">
        <v>197</v>
      </c>
      <c r="G31" s="66" t="s">
        <v>198</v>
      </c>
      <c r="H31" s="66" t="s">
        <v>199</v>
      </c>
      <c r="I31" s="66" t="s">
        <v>200</v>
      </c>
      <c r="J31" s="66" t="s">
        <v>201</v>
      </c>
      <c r="K31" s="67" t="s">
        <v>202</v>
      </c>
      <c r="L31" s="66" t="s">
        <v>193</v>
      </c>
      <c r="M31" s="66" t="s">
        <v>194</v>
      </c>
      <c r="N31" s="66" t="s">
        <v>195</v>
      </c>
      <c r="O31" s="66" t="s">
        <v>196</v>
      </c>
      <c r="P31" s="66" t="s">
        <v>197</v>
      </c>
      <c r="Q31" s="66" t="s">
        <v>198</v>
      </c>
      <c r="R31" s="66" t="s">
        <v>199</v>
      </c>
      <c r="S31" s="66" t="s">
        <v>200</v>
      </c>
      <c r="T31" s="66" t="s">
        <v>201</v>
      </c>
      <c r="U31" s="67" t="s">
        <v>202</v>
      </c>
    </row>
    <row r="32" spans="1:21" ht="26.4" x14ac:dyDescent="0.45">
      <c r="A32" s="69" t="s">
        <v>203</v>
      </c>
      <c r="B32" s="32">
        <v>65551</v>
      </c>
      <c r="C32" s="32">
        <v>20357</v>
      </c>
      <c r="D32" s="32">
        <v>39742</v>
      </c>
      <c r="E32" s="32">
        <v>2234</v>
      </c>
      <c r="F32" s="32">
        <v>2579</v>
      </c>
      <c r="G32" s="32">
        <v>639</v>
      </c>
      <c r="H32" s="70">
        <v>31.36092</v>
      </c>
      <c r="I32" s="70">
        <v>61.224429999999998</v>
      </c>
      <c r="J32" s="70">
        <v>3.4415800000000001</v>
      </c>
      <c r="K32" s="70">
        <v>3.9730699999999999</v>
      </c>
      <c r="L32" s="32">
        <v>70623</v>
      </c>
      <c r="M32" s="32">
        <v>15166</v>
      </c>
      <c r="N32" s="32">
        <v>40021</v>
      </c>
      <c r="O32" s="32">
        <v>10184</v>
      </c>
      <c r="P32" s="32">
        <v>4701</v>
      </c>
      <c r="Q32" s="32">
        <v>551</v>
      </c>
      <c r="R32" s="70">
        <v>21.643450000000001</v>
      </c>
      <c r="S32" s="70">
        <v>57.114109999999997</v>
      </c>
      <c r="T32" s="70">
        <v>14.533620000000001</v>
      </c>
      <c r="U32" s="70">
        <v>6.7088099999999997</v>
      </c>
    </row>
    <row r="33" spans="1:21" x14ac:dyDescent="0.2">
      <c r="A33" s="71" t="s">
        <v>204</v>
      </c>
      <c r="B33" s="32">
        <v>3907</v>
      </c>
      <c r="C33" s="32">
        <v>3895</v>
      </c>
      <c r="D33" s="32">
        <v>7</v>
      </c>
      <c r="E33" s="32" t="s">
        <v>108</v>
      </c>
      <c r="F33" s="32" t="s">
        <v>108</v>
      </c>
      <c r="G33" s="32">
        <v>5</v>
      </c>
      <c r="H33" s="70">
        <v>99.820599999999999</v>
      </c>
      <c r="I33" s="70">
        <v>0.1794</v>
      </c>
      <c r="J33" s="70">
        <v>0</v>
      </c>
      <c r="K33" s="70">
        <v>0</v>
      </c>
      <c r="L33" s="32">
        <v>3897</v>
      </c>
      <c r="M33" s="32">
        <v>3885</v>
      </c>
      <c r="N33" s="32">
        <v>8</v>
      </c>
      <c r="O33" s="32" t="s">
        <v>108</v>
      </c>
      <c r="P33" s="32" t="s">
        <v>108</v>
      </c>
      <c r="Q33" s="32">
        <v>4</v>
      </c>
      <c r="R33" s="70">
        <v>99.794499999999999</v>
      </c>
      <c r="S33" s="70">
        <v>0.20549999999999999</v>
      </c>
      <c r="T33" s="70">
        <v>0</v>
      </c>
      <c r="U33" s="70">
        <v>0</v>
      </c>
    </row>
    <row r="34" spans="1:21" x14ac:dyDescent="0.2">
      <c r="A34" s="71" t="s">
        <v>205</v>
      </c>
      <c r="B34" s="32">
        <v>3796</v>
      </c>
      <c r="C34" s="32">
        <v>3550</v>
      </c>
      <c r="D34" s="32">
        <v>190</v>
      </c>
      <c r="E34" s="32" t="s">
        <v>108</v>
      </c>
      <c r="F34" s="32">
        <v>2</v>
      </c>
      <c r="G34" s="32">
        <v>54</v>
      </c>
      <c r="H34" s="70">
        <v>94.869050000000001</v>
      </c>
      <c r="I34" s="70">
        <v>5.0774999999999997</v>
      </c>
      <c r="J34" s="70">
        <v>0</v>
      </c>
      <c r="K34" s="70">
        <v>5.3449999999999998E-2</v>
      </c>
      <c r="L34" s="32">
        <v>3766</v>
      </c>
      <c r="M34" s="32">
        <v>3430</v>
      </c>
      <c r="N34" s="32">
        <v>289</v>
      </c>
      <c r="O34" s="32">
        <v>1</v>
      </c>
      <c r="P34" s="32">
        <v>17</v>
      </c>
      <c r="Q34" s="32">
        <v>29</v>
      </c>
      <c r="R34" s="70">
        <v>91.784850000000006</v>
      </c>
      <c r="S34" s="70">
        <v>7.7334800000000001</v>
      </c>
      <c r="T34" s="70">
        <v>2.6759999999999999E-2</v>
      </c>
      <c r="U34" s="70">
        <v>0.45490999999999998</v>
      </c>
    </row>
    <row r="35" spans="1:21" x14ac:dyDescent="0.2">
      <c r="A35" s="71" t="s">
        <v>206</v>
      </c>
      <c r="B35" s="32">
        <v>3858</v>
      </c>
      <c r="C35" s="32">
        <v>2716</v>
      </c>
      <c r="D35" s="32">
        <v>1029</v>
      </c>
      <c r="E35" s="32">
        <v>2</v>
      </c>
      <c r="F35" s="32">
        <v>34</v>
      </c>
      <c r="G35" s="32">
        <v>77</v>
      </c>
      <c r="H35" s="70">
        <v>71.832849999999993</v>
      </c>
      <c r="I35" s="70">
        <v>27.215019999999999</v>
      </c>
      <c r="J35" s="70">
        <v>5.2900000000000003E-2</v>
      </c>
      <c r="K35" s="70">
        <v>0.89922999999999997</v>
      </c>
      <c r="L35" s="32">
        <v>3574</v>
      </c>
      <c r="M35" s="32">
        <v>2038</v>
      </c>
      <c r="N35" s="32">
        <v>1426</v>
      </c>
      <c r="O35" s="32">
        <v>2</v>
      </c>
      <c r="P35" s="32">
        <v>68</v>
      </c>
      <c r="Q35" s="32">
        <v>40</v>
      </c>
      <c r="R35" s="70">
        <v>57.66836</v>
      </c>
      <c r="S35" s="70">
        <v>40.350879999999997</v>
      </c>
      <c r="T35" s="70">
        <v>5.6590000000000001E-2</v>
      </c>
      <c r="U35" s="70">
        <v>1.9241699999999999</v>
      </c>
    </row>
    <row r="36" spans="1:21" x14ac:dyDescent="0.2">
      <c r="A36" s="71" t="s">
        <v>207</v>
      </c>
      <c r="B36" s="32">
        <v>4319</v>
      </c>
      <c r="C36" s="32">
        <v>2030</v>
      </c>
      <c r="D36" s="32">
        <v>2136</v>
      </c>
      <c r="E36" s="32">
        <v>4</v>
      </c>
      <c r="F36" s="32">
        <v>87</v>
      </c>
      <c r="G36" s="32">
        <v>62</v>
      </c>
      <c r="H36" s="70">
        <v>47.686160000000001</v>
      </c>
      <c r="I36" s="70">
        <v>50.176180000000002</v>
      </c>
      <c r="J36" s="70">
        <v>9.3960000000000002E-2</v>
      </c>
      <c r="K36" s="70">
        <v>2.0436899999999998</v>
      </c>
      <c r="L36" s="32">
        <v>3936</v>
      </c>
      <c r="M36" s="32">
        <v>1176</v>
      </c>
      <c r="N36" s="32">
        <v>2541</v>
      </c>
      <c r="O36" s="32">
        <v>5</v>
      </c>
      <c r="P36" s="32">
        <v>171</v>
      </c>
      <c r="Q36" s="32">
        <v>43</v>
      </c>
      <c r="R36" s="70">
        <v>30.208069999999999</v>
      </c>
      <c r="S36" s="70">
        <v>65.271000000000001</v>
      </c>
      <c r="T36" s="70">
        <v>0.12844</v>
      </c>
      <c r="U36" s="70">
        <v>4.3925000000000001</v>
      </c>
    </row>
    <row r="37" spans="1:21" x14ac:dyDescent="0.2">
      <c r="A37" s="71" t="s">
        <v>208</v>
      </c>
      <c r="B37" s="32">
        <v>4646</v>
      </c>
      <c r="C37" s="32">
        <v>1596</v>
      </c>
      <c r="D37" s="32">
        <v>2875</v>
      </c>
      <c r="E37" s="32">
        <v>3</v>
      </c>
      <c r="F37" s="32">
        <v>112</v>
      </c>
      <c r="G37" s="32">
        <v>60</v>
      </c>
      <c r="H37" s="70">
        <v>34.801569999999998</v>
      </c>
      <c r="I37" s="70">
        <v>62.690800000000003</v>
      </c>
      <c r="J37" s="70">
        <v>6.5420000000000006E-2</v>
      </c>
      <c r="K37" s="70">
        <v>2.4422199999999998</v>
      </c>
      <c r="L37" s="32">
        <v>4555</v>
      </c>
      <c r="M37" s="32">
        <v>915</v>
      </c>
      <c r="N37" s="32">
        <v>3295</v>
      </c>
      <c r="O37" s="32">
        <v>22</v>
      </c>
      <c r="P37" s="32">
        <v>301</v>
      </c>
      <c r="Q37" s="32">
        <v>22</v>
      </c>
      <c r="R37" s="70">
        <v>20.185310000000001</v>
      </c>
      <c r="S37" s="70">
        <v>72.689170000000004</v>
      </c>
      <c r="T37" s="70">
        <v>0.48532999999999998</v>
      </c>
      <c r="U37" s="70">
        <v>6.6401899999999996</v>
      </c>
    </row>
    <row r="38" spans="1:21" x14ac:dyDescent="0.2">
      <c r="A38" s="71" t="s">
        <v>209</v>
      </c>
      <c r="B38" s="32">
        <v>5391</v>
      </c>
      <c r="C38" s="32">
        <v>1573</v>
      </c>
      <c r="D38" s="32">
        <v>3574</v>
      </c>
      <c r="E38" s="32">
        <v>8</v>
      </c>
      <c r="F38" s="32">
        <v>186</v>
      </c>
      <c r="G38" s="32">
        <v>50</v>
      </c>
      <c r="H38" s="70">
        <v>29.451409999999999</v>
      </c>
      <c r="I38" s="70">
        <v>66.916309999999996</v>
      </c>
      <c r="J38" s="70">
        <v>0.14978</v>
      </c>
      <c r="K38" s="70">
        <v>3.4824899999999999</v>
      </c>
      <c r="L38" s="32">
        <v>5130</v>
      </c>
      <c r="M38" s="32">
        <v>799</v>
      </c>
      <c r="N38" s="32">
        <v>3864</v>
      </c>
      <c r="O38" s="32">
        <v>23</v>
      </c>
      <c r="P38" s="32">
        <v>420</v>
      </c>
      <c r="Q38" s="32">
        <v>24</v>
      </c>
      <c r="R38" s="70">
        <v>15.648260000000001</v>
      </c>
      <c r="S38" s="70">
        <v>75.67568</v>
      </c>
      <c r="T38" s="70">
        <v>0.45045000000000002</v>
      </c>
      <c r="U38" s="70">
        <v>8.2256199999999993</v>
      </c>
    </row>
    <row r="39" spans="1:21" x14ac:dyDescent="0.2">
      <c r="A39" s="71" t="s">
        <v>210</v>
      </c>
      <c r="B39" s="32">
        <v>6176</v>
      </c>
      <c r="C39" s="32">
        <v>1599</v>
      </c>
      <c r="D39" s="32">
        <v>4130</v>
      </c>
      <c r="E39" s="32">
        <v>17</v>
      </c>
      <c r="F39" s="32">
        <v>361</v>
      </c>
      <c r="G39" s="32">
        <v>69</v>
      </c>
      <c r="H39" s="70">
        <v>26.183070000000001</v>
      </c>
      <c r="I39" s="70">
        <v>67.627309999999994</v>
      </c>
      <c r="J39" s="70">
        <v>0.27837000000000001</v>
      </c>
      <c r="K39" s="70">
        <v>5.9112499999999999</v>
      </c>
      <c r="L39" s="32">
        <v>6067</v>
      </c>
      <c r="M39" s="32">
        <v>827</v>
      </c>
      <c r="N39" s="32">
        <v>4443</v>
      </c>
      <c r="O39" s="32">
        <v>67</v>
      </c>
      <c r="P39" s="32">
        <v>684</v>
      </c>
      <c r="Q39" s="32">
        <v>46</v>
      </c>
      <c r="R39" s="70">
        <v>13.73526</v>
      </c>
      <c r="S39" s="70">
        <v>73.791730000000001</v>
      </c>
      <c r="T39" s="70">
        <v>1.11277</v>
      </c>
      <c r="U39" s="70">
        <v>11.360239999999999</v>
      </c>
    </row>
    <row r="40" spans="1:21" x14ac:dyDescent="0.2">
      <c r="A40" s="71" t="s">
        <v>211</v>
      </c>
      <c r="B40" s="32">
        <v>5367</v>
      </c>
      <c r="C40" s="32">
        <v>1179</v>
      </c>
      <c r="D40" s="32">
        <v>3735</v>
      </c>
      <c r="E40" s="32">
        <v>38</v>
      </c>
      <c r="F40" s="32">
        <v>350</v>
      </c>
      <c r="G40" s="32">
        <v>65</v>
      </c>
      <c r="H40" s="70">
        <v>22.236889999999999</v>
      </c>
      <c r="I40" s="70">
        <v>70.445120000000003</v>
      </c>
      <c r="J40" s="70">
        <v>0.71670999999999996</v>
      </c>
      <c r="K40" s="70">
        <v>6.60128</v>
      </c>
      <c r="L40" s="32">
        <v>5412</v>
      </c>
      <c r="M40" s="32">
        <v>671</v>
      </c>
      <c r="N40" s="32">
        <v>3942</v>
      </c>
      <c r="O40" s="32">
        <v>117</v>
      </c>
      <c r="P40" s="32">
        <v>637</v>
      </c>
      <c r="Q40" s="32">
        <v>45</v>
      </c>
      <c r="R40" s="70">
        <v>12.502330000000001</v>
      </c>
      <c r="S40" s="70">
        <v>73.448849999999993</v>
      </c>
      <c r="T40" s="70">
        <v>2.1799900000000001</v>
      </c>
      <c r="U40" s="70">
        <v>11.868830000000001</v>
      </c>
    </row>
    <row r="41" spans="1:21" x14ac:dyDescent="0.2">
      <c r="A41" s="71" t="s">
        <v>212</v>
      </c>
      <c r="B41" s="32">
        <v>4740</v>
      </c>
      <c r="C41" s="32">
        <v>802</v>
      </c>
      <c r="D41" s="32">
        <v>3474</v>
      </c>
      <c r="E41" s="32">
        <v>65</v>
      </c>
      <c r="F41" s="32">
        <v>356</v>
      </c>
      <c r="G41" s="32">
        <v>43</v>
      </c>
      <c r="H41" s="70">
        <v>17.074729999999999</v>
      </c>
      <c r="I41" s="70">
        <v>73.962100000000007</v>
      </c>
      <c r="J41" s="70">
        <v>1.3838600000000001</v>
      </c>
      <c r="K41" s="70">
        <v>7.5793100000000004</v>
      </c>
      <c r="L41" s="32">
        <v>5095</v>
      </c>
      <c r="M41" s="32">
        <v>440</v>
      </c>
      <c r="N41" s="32">
        <v>3823</v>
      </c>
      <c r="O41" s="32">
        <v>217</v>
      </c>
      <c r="P41" s="32">
        <v>592</v>
      </c>
      <c r="Q41" s="32">
        <v>23</v>
      </c>
      <c r="R41" s="70">
        <v>8.6750799999999995</v>
      </c>
      <c r="S41" s="70">
        <v>75.374610000000004</v>
      </c>
      <c r="T41" s="70">
        <v>4.2783899999999999</v>
      </c>
      <c r="U41" s="70">
        <v>11.67192</v>
      </c>
    </row>
    <row r="42" spans="1:21" x14ac:dyDescent="0.2">
      <c r="A42" s="71" t="s">
        <v>213</v>
      </c>
      <c r="B42" s="32">
        <v>4327</v>
      </c>
      <c r="C42" s="32">
        <v>543</v>
      </c>
      <c r="D42" s="32">
        <v>3349</v>
      </c>
      <c r="E42" s="32">
        <v>85</v>
      </c>
      <c r="F42" s="32">
        <v>321</v>
      </c>
      <c r="G42" s="32">
        <v>29</v>
      </c>
      <c r="H42" s="70">
        <v>12.63378</v>
      </c>
      <c r="I42" s="70">
        <v>77.919960000000003</v>
      </c>
      <c r="J42" s="70">
        <v>1.97766</v>
      </c>
      <c r="K42" s="70">
        <v>7.4685899999999998</v>
      </c>
      <c r="L42" s="32">
        <v>4750</v>
      </c>
      <c r="M42" s="32">
        <v>267</v>
      </c>
      <c r="N42" s="32">
        <v>3637</v>
      </c>
      <c r="O42" s="32">
        <v>371</v>
      </c>
      <c r="P42" s="32">
        <v>454</v>
      </c>
      <c r="Q42" s="32">
        <v>21</v>
      </c>
      <c r="R42" s="70">
        <v>5.6460100000000004</v>
      </c>
      <c r="S42" s="70">
        <v>76.908439999999999</v>
      </c>
      <c r="T42" s="70">
        <v>7.8452099999999998</v>
      </c>
      <c r="U42" s="70">
        <v>9.6003399999999992</v>
      </c>
    </row>
    <row r="43" spans="1:21" x14ac:dyDescent="0.2">
      <c r="A43" s="71" t="s">
        <v>214</v>
      </c>
      <c r="B43" s="32">
        <v>4677</v>
      </c>
      <c r="C43" s="32">
        <v>429</v>
      </c>
      <c r="D43" s="32">
        <v>3767</v>
      </c>
      <c r="E43" s="32">
        <v>167</v>
      </c>
      <c r="F43" s="32">
        <v>274</v>
      </c>
      <c r="G43" s="32">
        <v>40</v>
      </c>
      <c r="H43" s="70">
        <v>9.2516700000000007</v>
      </c>
      <c r="I43" s="70">
        <v>81.237870000000001</v>
      </c>
      <c r="J43" s="70">
        <v>3.6014699999999999</v>
      </c>
      <c r="K43" s="70">
        <v>5.9089900000000002</v>
      </c>
      <c r="L43" s="32">
        <v>5087</v>
      </c>
      <c r="M43" s="32">
        <v>186</v>
      </c>
      <c r="N43" s="32">
        <v>3785</v>
      </c>
      <c r="O43" s="32">
        <v>652</v>
      </c>
      <c r="P43" s="32">
        <v>427</v>
      </c>
      <c r="Q43" s="32">
        <v>37</v>
      </c>
      <c r="R43" s="70">
        <v>3.6831700000000001</v>
      </c>
      <c r="S43" s="70">
        <v>74.950500000000005</v>
      </c>
      <c r="T43" s="70">
        <v>12.91089</v>
      </c>
      <c r="U43" s="70">
        <v>8.4554500000000008</v>
      </c>
    </row>
    <row r="44" spans="1:21" x14ac:dyDescent="0.2">
      <c r="A44" s="71" t="s">
        <v>215</v>
      </c>
      <c r="B44" s="32">
        <v>5227</v>
      </c>
      <c r="C44" s="32">
        <v>285</v>
      </c>
      <c r="D44" s="32">
        <v>4346</v>
      </c>
      <c r="E44" s="32">
        <v>293</v>
      </c>
      <c r="F44" s="32">
        <v>265</v>
      </c>
      <c r="G44" s="32">
        <v>38</v>
      </c>
      <c r="H44" s="70">
        <v>5.4923900000000003</v>
      </c>
      <c r="I44" s="70">
        <v>83.754099999999994</v>
      </c>
      <c r="J44" s="70">
        <v>5.64656</v>
      </c>
      <c r="K44" s="70">
        <v>5.1069599999999999</v>
      </c>
      <c r="L44" s="32">
        <v>5809</v>
      </c>
      <c r="M44" s="32">
        <v>188</v>
      </c>
      <c r="N44" s="32">
        <v>3980</v>
      </c>
      <c r="O44" s="32">
        <v>1203</v>
      </c>
      <c r="P44" s="32">
        <v>405</v>
      </c>
      <c r="Q44" s="32">
        <v>33</v>
      </c>
      <c r="R44" s="70">
        <v>3.2548499999999998</v>
      </c>
      <c r="S44" s="70">
        <v>68.905820000000006</v>
      </c>
      <c r="T44" s="70">
        <v>20.827559999999998</v>
      </c>
      <c r="U44" s="70">
        <v>7.0117700000000003</v>
      </c>
    </row>
    <row r="45" spans="1:21" x14ac:dyDescent="0.2">
      <c r="A45" s="71" t="s">
        <v>216</v>
      </c>
      <c r="B45" s="32">
        <v>3872</v>
      </c>
      <c r="C45" s="32">
        <v>100</v>
      </c>
      <c r="D45" s="32">
        <v>3243</v>
      </c>
      <c r="E45" s="32">
        <v>378</v>
      </c>
      <c r="F45" s="32">
        <v>135</v>
      </c>
      <c r="G45" s="32">
        <v>16</v>
      </c>
      <c r="H45" s="70">
        <v>2.5933600000000001</v>
      </c>
      <c r="I45" s="70">
        <v>84.102699999999999</v>
      </c>
      <c r="J45" s="70">
        <v>9.8028999999999993</v>
      </c>
      <c r="K45" s="70">
        <v>3.5010400000000002</v>
      </c>
      <c r="L45" s="32">
        <v>4809</v>
      </c>
      <c r="M45" s="32">
        <v>127</v>
      </c>
      <c r="N45" s="32">
        <v>2699</v>
      </c>
      <c r="O45" s="32">
        <v>1704</v>
      </c>
      <c r="P45" s="32">
        <v>238</v>
      </c>
      <c r="Q45" s="32">
        <v>41</v>
      </c>
      <c r="R45" s="70">
        <v>2.6635900000000001</v>
      </c>
      <c r="S45" s="70">
        <v>56.606540000000003</v>
      </c>
      <c r="T45" s="70">
        <v>35.738259999999997</v>
      </c>
      <c r="U45" s="70">
        <v>4.9916099999999997</v>
      </c>
    </row>
    <row r="46" spans="1:21" x14ac:dyDescent="0.2">
      <c r="A46" s="71" t="s">
        <v>217</v>
      </c>
      <c r="B46" s="32">
        <v>2830</v>
      </c>
      <c r="C46" s="32">
        <v>39</v>
      </c>
      <c r="D46" s="32">
        <v>2298</v>
      </c>
      <c r="E46" s="32">
        <v>421</v>
      </c>
      <c r="F46" s="32">
        <v>58</v>
      </c>
      <c r="G46" s="32">
        <v>14</v>
      </c>
      <c r="H46" s="70">
        <v>1.3849400000000001</v>
      </c>
      <c r="I46" s="70">
        <v>81.605109999999996</v>
      </c>
      <c r="J46" s="70">
        <v>14.950279999999999</v>
      </c>
      <c r="K46" s="70">
        <v>2.05966</v>
      </c>
      <c r="L46" s="32">
        <v>4011</v>
      </c>
      <c r="M46" s="32">
        <v>97</v>
      </c>
      <c r="N46" s="32">
        <v>1581</v>
      </c>
      <c r="O46" s="32">
        <v>2152</v>
      </c>
      <c r="P46" s="32">
        <v>143</v>
      </c>
      <c r="Q46" s="32">
        <v>38</v>
      </c>
      <c r="R46" s="70">
        <v>2.4414799999999999</v>
      </c>
      <c r="S46" s="70">
        <v>39.793610000000001</v>
      </c>
      <c r="T46" s="70">
        <v>54.165619999999997</v>
      </c>
      <c r="U46" s="70">
        <v>3.5992999999999999</v>
      </c>
    </row>
    <row r="47" spans="1:21" x14ac:dyDescent="0.2">
      <c r="A47" s="71" t="s">
        <v>218</v>
      </c>
      <c r="B47" s="32">
        <v>1647</v>
      </c>
      <c r="C47" s="32">
        <v>17</v>
      </c>
      <c r="D47" s="32">
        <v>1202</v>
      </c>
      <c r="E47" s="32">
        <v>392</v>
      </c>
      <c r="F47" s="32">
        <v>28</v>
      </c>
      <c r="G47" s="32">
        <v>8</v>
      </c>
      <c r="H47" s="70">
        <v>1.03722</v>
      </c>
      <c r="I47" s="70">
        <v>73.337400000000002</v>
      </c>
      <c r="J47" s="70">
        <v>23.917020000000001</v>
      </c>
      <c r="K47" s="70">
        <v>1.7083600000000001</v>
      </c>
      <c r="L47" s="32">
        <v>2829</v>
      </c>
      <c r="M47" s="32">
        <v>69</v>
      </c>
      <c r="N47" s="32">
        <v>573</v>
      </c>
      <c r="O47" s="32">
        <v>2043</v>
      </c>
      <c r="P47" s="32">
        <v>95</v>
      </c>
      <c r="Q47" s="32">
        <v>49</v>
      </c>
      <c r="R47" s="70">
        <v>2.4820099999999998</v>
      </c>
      <c r="S47" s="70">
        <v>20.611509999999999</v>
      </c>
      <c r="T47" s="70">
        <v>73.48921</v>
      </c>
      <c r="U47" s="70">
        <v>3.4172699999999998</v>
      </c>
    </row>
    <row r="48" spans="1:21" x14ac:dyDescent="0.2">
      <c r="A48" s="71" t="s">
        <v>219</v>
      </c>
      <c r="B48" s="32">
        <v>650</v>
      </c>
      <c r="C48" s="32">
        <v>4</v>
      </c>
      <c r="D48" s="32">
        <v>345</v>
      </c>
      <c r="E48" s="32">
        <v>285</v>
      </c>
      <c r="F48" s="32">
        <v>10</v>
      </c>
      <c r="G48" s="32">
        <v>6</v>
      </c>
      <c r="H48" s="70">
        <v>0.62112000000000001</v>
      </c>
      <c r="I48" s="70">
        <v>53.571429999999999</v>
      </c>
      <c r="J48" s="70">
        <v>44.254660000000001</v>
      </c>
      <c r="K48" s="70">
        <v>1.5528</v>
      </c>
      <c r="L48" s="32">
        <v>1389</v>
      </c>
      <c r="M48" s="32">
        <v>41</v>
      </c>
      <c r="N48" s="32">
        <v>121</v>
      </c>
      <c r="O48" s="32">
        <v>1149</v>
      </c>
      <c r="P48" s="32">
        <v>40</v>
      </c>
      <c r="Q48" s="32">
        <v>38</v>
      </c>
      <c r="R48" s="70">
        <v>3.0347900000000001</v>
      </c>
      <c r="S48" s="70">
        <v>8.9563299999999995</v>
      </c>
      <c r="T48" s="70">
        <v>85.048109999999994</v>
      </c>
      <c r="U48" s="70">
        <v>2.9607700000000001</v>
      </c>
    </row>
    <row r="49" spans="1:21" x14ac:dyDescent="0.2">
      <c r="A49" s="71" t="s">
        <v>220</v>
      </c>
      <c r="B49" s="32">
        <v>111</v>
      </c>
      <c r="C49" s="32" t="s">
        <v>108</v>
      </c>
      <c r="D49" s="32">
        <v>41</v>
      </c>
      <c r="E49" s="32">
        <v>67</v>
      </c>
      <c r="F49" s="32" t="s">
        <v>108</v>
      </c>
      <c r="G49" s="32">
        <v>3</v>
      </c>
      <c r="H49" s="70">
        <v>0</v>
      </c>
      <c r="I49" s="70">
        <v>37.962960000000002</v>
      </c>
      <c r="J49" s="70">
        <v>62.037039999999998</v>
      </c>
      <c r="K49" s="70">
        <v>0</v>
      </c>
      <c r="L49" s="32">
        <v>445</v>
      </c>
      <c r="M49" s="32">
        <v>7</v>
      </c>
      <c r="N49" s="32">
        <v>13</v>
      </c>
      <c r="O49" s="32">
        <v>401</v>
      </c>
      <c r="P49" s="32">
        <v>9</v>
      </c>
      <c r="Q49" s="32">
        <v>15</v>
      </c>
      <c r="R49" s="70">
        <v>1.62791</v>
      </c>
      <c r="S49" s="70">
        <v>3.0232600000000001</v>
      </c>
      <c r="T49" s="70">
        <v>93.255809999999997</v>
      </c>
      <c r="U49" s="70">
        <v>2.0930200000000001</v>
      </c>
    </row>
    <row r="50" spans="1:21" x14ac:dyDescent="0.2">
      <c r="A50" s="71" t="s">
        <v>221</v>
      </c>
      <c r="B50" s="32">
        <v>10</v>
      </c>
      <c r="C50" s="32" t="s">
        <v>108</v>
      </c>
      <c r="D50" s="32">
        <v>1</v>
      </c>
      <c r="E50" s="32">
        <v>9</v>
      </c>
      <c r="F50" s="32" t="s">
        <v>108</v>
      </c>
      <c r="G50" s="32" t="s">
        <v>108</v>
      </c>
      <c r="H50" s="70">
        <v>0</v>
      </c>
      <c r="I50" s="70">
        <v>10</v>
      </c>
      <c r="J50" s="70">
        <v>90</v>
      </c>
      <c r="K50" s="70">
        <v>0</v>
      </c>
      <c r="L50" s="32">
        <v>62</v>
      </c>
      <c r="M50" s="32">
        <v>3</v>
      </c>
      <c r="N50" s="32">
        <v>1</v>
      </c>
      <c r="O50" s="32">
        <v>55</v>
      </c>
      <c r="P50" s="32" t="s">
        <v>108</v>
      </c>
      <c r="Q50" s="32">
        <v>3</v>
      </c>
      <c r="R50" s="70">
        <v>5.0847499999999997</v>
      </c>
      <c r="S50" s="70">
        <v>1.69492</v>
      </c>
      <c r="T50" s="70">
        <v>93.220339999999993</v>
      </c>
      <c r="U50" s="70">
        <v>0</v>
      </c>
    </row>
    <row r="51" spans="1:21" ht="6.75" customHeight="1" x14ac:dyDescent="0.2">
      <c r="A51" s="71"/>
      <c r="B51" s="32"/>
      <c r="C51" s="32"/>
      <c r="D51" s="32"/>
      <c r="E51" s="32"/>
      <c r="F51" s="32"/>
      <c r="G51" s="32"/>
      <c r="H51" s="70"/>
      <c r="I51" s="70"/>
      <c r="J51" s="70"/>
      <c r="K51" s="70"/>
      <c r="L51" s="32"/>
      <c r="M51" s="32"/>
      <c r="N51" s="32"/>
      <c r="O51" s="32"/>
      <c r="P51" s="32"/>
      <c r="Q51" s="32"/>
      <c r="R51" s="70"/>
      <c r="S51" s="70"/>
      <c r="T51" s="70"/>
      <c r="U51" s="70"/>
    </row>
    <row r="52" spans="1:21" x14ac:dyDescent="0.45">
      <c r="A52" s="28" t="s">
        <v>222</v>
      </c>
      <c r="B52" s="32">
        <v>51.313000000000002</v>
      </c>
      <c r="C52" s="32">
        <v>34.084760000000003</v>
      </c>
      <c r="D52" s="32">
        <v>58.228650000000002</v>
      </c>
      <c r="E52" s="32">
        <v>79.273499999999999</v>
      </c>
      <c r="F52" s="32">
        <v>57.519779999999997</v>
      </c>
      <c r="G52" s="32">
        <v>47.248040000000003</v>
      </c>
      <c r="H52" s="32" t="s">
        <v>108</v>
      </c>
      <c r="I52" s="32" t="s">
        <v>108</v>
      </c>
      <c r="J52" s="32" t="s">
        <v>108</v>
      </c>
      <c r="K52" s="32" t="s">
        <v>108</v>
      </c>
      <c r="L52" s="32">
        <v>54.111199999999997</v>
      </c>
      <c r="M52" s="32">
        <v>31.475010000000001</v>
      </c>
      <c r="N52" s="32">
        <v>55.646599999999999</v>
      </c>
      <c r="O52" s="32">
        <v>80.282700000000006</v>
      </c>
      <c r="P52" s="32">
        <v>56.685920000000003</v>
      </c>
      <c r="Q52" s="32">
        <v>59.951909999999998</v>
      </c>
      <c r="R52" s="70"/>
      <c r="S52" s="70"/>
      <c r="T52" s="70"/>
      <c r="U52" s="70"/>
    </row>
    <row r="53" spans="1:21" x14ac:dyDescent="0.45">
      <c r="A53" s="28" t="s">
        <v>223</v>
      </c>
      <c r="B53" s="32">
        <v>19024</v>
      </c>
      <c r="C53" s="32">
        <v>874</v>
      </c>
      <c r="D53" s="32">
        <v>15243</v>
      </c>
      <c r="E53" s="32">
        <v>2012</v>
      </c>
      <c r="F53" s="32">
        <v>770</v>
      </c>
      <c r="G53" s="32">
        <v>125</v>
      </c>
      <c r="H53" s="70">
        <v>4.6245799999999999</v>
      </c>
      <c r="I53" s="70">
        <v>80.655060000000006</v>
      </c>
      <c r="J53" s="70">
        <v>10.64607</v>
      </c>
      <c r="K53" s="70">
        <v>4.0742900000000004</v>
      </c>
      <c r="L53" s="32">
        <v>24441</v>
      </c>
      <c r="M53" s="32">
        <v>718</v>
      </c>
      <c r="N53" s="32">
        <v>12753</v>
      </c>
      <c r="O53" s="32">
        <v>9359</v>
      </c>
      <c r="P53" s="32">
        <v>1357</v>
      </c>
      <c r="Q53" s="32">
        <v>254</v>
      </c>
      <c r="R53" s="70">
        <v>2.96854</v>
      </c>
      <c r="S53" s="70">
        <v>52.726669999999999</v>
      </c>
      <c r="T53" s="70">
        <v>38.694339999999997</v>
      </c>
      <c r="U53" s="70">
        <v>5.6104500000000002</v>
      </c>
    </row>
    <row r="54" spans="1:21" x14ac:dyDescent="0.45">
      <c r="A54" s="28" t="s">
        <v>224</v>
      </c>
      <c r="B54" s="32">
        <v>9120</v>
      </c>
      <c r="C54" s="32">
        <v>160</v>
      </c>
      <c r="D54" s="32">
        <v>7130</v>
      </c>
      <c r="E54" s="32">
        <v>1552</v>
      </c>
      <c r="F54" s="32">
        <v>231</v>
      </c>
      <c r="G54" s="32">
        <v>47</v>
      </c>
      <c r="H54" s="70">
        <v>1.7634700000000001</v>
      </c>
      <c r="I54" s="70">
        <v>78.584810000000004</v>
      </c>
      <c r="J54" s="70">
        <v>17.105699999999999</v>
      </c>
      <c r="K54" s="70">
        <v>2.5460199999999999</v>
      </c>
      <c r="L54" s="32">
        <v>13545</v>
      </c>
      <c r="M54" s="32">
        <v>344</v>
      </c>
      <c r="N54" s="32">
        <v>4988</v>
      </c>
      <c r="O54" s="32">
        <v>7504</v>
      </c>
      <c r="P54" s="32">
        <v>525</v>
      </c>
      <c r="Q54" s="32">
        <v>184</v>
      </c>
      <c r="R54" s="70">
        <v>2.5746600000000002</v>
      </c>
      <c r="S54" s="70">
        <v>37.332529999999998</v>
      </c>
      <c r="T54" s="70">
        <v>56.163460000000001</v>
      </c>
      <c r="U54" s="70">
        <v>3.9293499999999999</v>
      </c>
    </row>
    <row r="55" spans="1:21" x14ac:dyDescent="0.45">
      <c r="A55" s="72" t="s">
        <v>225</v>
      </c>
      <c r="B55" s="73">
        <v>2418</v>
      </c>
      <c r="C55" s="73">
        <v>21</v>
      </c>
      <c r="D55" s="73">
        <v>1589</v>
      </c>
      <c r="E55" s="73">
        <v>753</v>
      </c>
      <c r="F55" s="73">
        <v>38</v>
      </c>
      <c r="G55" s="73">
        <v>17</v>
      </c>
      <c r="H55" s="74">
        <v>0.87463999999999997</v>
      </c>
      <c r="I55" s="74">
        <v>66.180760000000006</v>
      </c>
      <c r="J55" s="74">
        <v>31.361930000000001</v>
      </c>
      <c r="K55" s="74">
        <v>1.58267</v>
      </c>
      <c r="L55" s="73">
        <v>4725</v>
      </c>
      <c r="M55" s="73">
        <v>120</v>
      </c>
      <c r="N55" s="73">
        <v>708</v>
      </c>
      <c r="O55" s="73">
        <v>3648</v>
      </c>
      <c r="P55" s="73">
        <v>144</v>
      </c>
      <c r="Q55" s="73">
        <v>105</v>
      </c>
      <c r="R55" s="74">
        <v>2.5973999999999999</v>
      </c>
      <c r="S55" s="74">
        <v>15.324680000000001</v>
      </c>
      <c r="T55" s="74">
        <v>78.961039999999997</v>
      </c>
      <c r="U55" s="74">
        <v>3.1168800000000001</v>
      </c>
    </row>
    <row r="56" spans="1:21" x14ac:dyDescent="0.45">
      <c r="A56" s="21" t="s">
        <v>228</v>
      </c>
      <c r="U56" s="75" t="s">
        <v>1323</v>
      </c>
    </row>
  </sheetData>
  <mergeCells count="5">
    <mergeCell ref="A3:A4"/>
    <mergeCell ref="B3:K3"/>
    <mergeCell ref="A30:A31"/>
    <mergeCell ref="B30:K30"/>
    <mergeCell ref="L30:U30"/>
  </mergeCells>
  <phoneticPr fontId="1"/>
  <printOptions horizontalCentered="1"/>
  <pageMargins left="0.23622047244094491" right="0.23622047244094491" top="0.74803149606299213" bottom="0.43" header="0.31496062992125984" footer="0.2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718B-6E2A-4DC2-9863-82B08E6451D3}">
  <sheetPr>
    <pageSetUpPr fitToPage="1"/>
  </sheetPr>
  <dimension ref="A1:T20"/>
  <sheetViews>
    <sheetView zoomScaleNormal="100" zoomScaleSheetLayoutView="100" workbookViewId="0">
      <pane xSplit="1" ySplit="5" topLeftCell="D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2" x14ac:dyDescent="0.45"/>
  <cols>
    <col min="1" max="20" width="9.59765625" style="21" customWidth="1"/>
    <col min="21" max="256" width="9" style="21"/>
    <col min="257" max="276" width="9.59765625" style="21" customWidth="1"/>
    <col min="277" max="512" width="9" style="21"/>
    <col min="513" max="532" width="9.59765625" style="21" customWidth="1"/>
    <col min="533" max="768" width="9" style="21"/>
    <col min="769" max="788" width="9.59765625" style="21" customWidth="1"/>
    <col min="789" max="1024" width="9" style="21"/>
    <col min="1025" max="1044" width="9.59765625" style="21" customWidth="1"/>
    <col min="1045" max="1280" width="9" style="21"/>
    <col min="1281" max="1300" width="9.59765625" style="21" customWidth="1"/>
    <col min="1301" max="1536" width="9" style="21"/>
    <col min="1537" max="1556" width="9.59765625" style="21" customWidth="1"/>
    <col min="1557" max="1792" width="9" style="21"/>
    <col min="1793" max="1812" width="9.59765625" style="21" customWidth="1"/>
    <col min="1813" max="2048" width="9" style="21"/>
    <col min="2049" max="2068" width="9.59765625" style="21" customWidth="1"/>
    <col min="2069" max="2304" width="9" style="21"/>
    <col min="2305" max="2324" width="9.59765625" style="21" customWidth="1"/>
    <col min="2325" max="2560" width="9" style="21"/>
    <col min="2561" max="2580" width="9.59765625" style="21" customWidth="1"/>
    <col min="2581" max="2816" width="9" style="21"/>
    <col min="2817" max="2836" width="9.59765625" style="21" customWidth="1"/>
    <col min="2837" max="3072" width="9" style="21"/>
    <col min="3073" max="3092" width="9.59765625" style="21" customWidth="1"/>
    <col min="3093" max="3328" width="9" style="21"/>
    <col min="3329" max="3348" width="9.59765625" style="21" customWidth="1"/>
    <col min="3349" max="3584" width="9" style="21"/>
    <col min="3585" max="3604" width="9.59765625" style="21" customWidth="1"/>
    <col min="3605" max="3840" width="9" style="21"/>
    <col min="3841" max="3860" width="9.59765625" style="21" customWidth="1"/>
    <col min="3861" max="4096" width="9" style="21"/>
    <col min="4097" max="4116" width="9.59765625" style="21" customWidth="1"/>
    <col min="4117" max="4352" width="9" style="21"/>
    <col min="4353" max="4372" width="9.59765625" style="21" customWidth="1"/>
    <col min="4373" max="4608" width="9" style="21"/>
    <col min="4609" max="4628" width="9.59765625" style="21" customWidth="1"/>
    <col min="4629" max="4864" width="9" style="21"/>
    <col min="4865" max="4884" width="9.59765625" style="21" customWidth="1"/>
    <col min="4885" max="5120" width="9" style="21"/>
    <col min="5121" max="5140" width="9.59765625" style="21" customWidth="1"/>
    <col min="5141" max="5376" width="9" style="21"/>
    <col min="5377" max="5396" width="9.59765625" style="21" customWidth="1"/>
    <col min="5397" max="5632" width="9" style="21"/>
    <col min="5633" max="5652" width="9.59765625" style="21" customWidth="1"/>
    <col min="5653" max="5888" width="9" style="21"/>
    <col min="5889" max="5908" width="9.59765625" style="21" customWidth="1"/>
    <col min="5909" max="6144" width="9" style="21"/>
    <col min="6145" max="6164" width="9.59765625" style="21" customWidth="1"/>
    <col min="6165" max="6400" width="9" style="21"/>
    <col min="6401" max="6420" width="9.59765625" style="21" customWidth="1"/>
    <col min="6421" max="6656" width="9" style="21"/>
    <col min="6657" max="6676" width="9.59765625" style="21" customWidth="1"/>
    <col min="6677" max="6912" width="9" style="21"/>
    <col min="6913" max="6932" width="9.59765625" style="21" customWidth="1"/>
    <col min="6933" max="7168" width="9" style="21"/>
    <col min="7169" max="7188" width="9.59765625" style="21" customWidth="1"/>
    <col min="7189" max="7424" width="9" style="21"/>
    <col min="7425" max="7444" width="9.59765625" style="21" customWidth="1"/>
    <col min="7445" max="7680" width="9" style="21"/>
    <col min="7681" max="7700" width="9.59765625" style="21" customWidth="1"/>
    <col min="7701" max="7936" width="9" style="21"/>
    <col min="7937" max="7956" width="9.59765625" style="21" customWidth="1"/>
    <col min="7957" max="8192" width="9" style="21"/>
    <col min="8193" max="8212" width="9.59765625" style="21" customWidth="1"/>
    <col min="8213" max="8448" width="9" style="21"/>
    <col min="8449" max="8468" width="9.59765625" style="21" customWidth="1"/>
    <col min="8469" max="8704" width="9" style="21"/>
    <col min="8705" max="8724" width="9.59765625" style="21" customWidth="1"/>
    <col min="8725" max="8960" width="9" style="21"/>
    <col min="8961" max="8980" width="9.59765625" style="21" customWidth="1"/>
    <col min="8981" max="9216" width="9" style="21"/>
    <col min="9217" max="9236" width="9.59765625" style="21" customWidth="1"/>
    <col min="9237" max="9472" width="9" style="21"/>
    <col min="9473" max="9492" width="9.59765625" style="21" customWidth="1"/>
    <col min="9493" max="9728" width="9" style="21"/>
    <col min="9729" max="9748" width="9.59765625" style="21" customWidth="1"/>
    <col min="9749" max="9984" width="9" style="21"/>
    <col min="9985" max="10004" width="9.59765625" style="21" customWidth="1"/>
    <col min="10005" max="10240" width="9" style="21"/>
    <col min="10241" max="10260" width="9.59765625" style="21" customWidth="1"/>
    <col min="10261" max="10496" width="9" style="21"/>
    <col min="10497" max="10516" width="9.59765625" style="21" customWidth="1"/>
    <col min="10517" max="10752" width="9" style="21"/>
    <col min="10753" max="10772" width="9.59765625" style="21" customWidth="1"/>
    <col min="10773" max="11008" width="9" style="21"/>
    <col min="11009" max="11028" width="9.59765625" style="21" customWidth="1"/>
    <col min="11029" max="11264" width="9" style="21"/>
    <col min="11265" max="11284" width="9.59765625" style="21" customWidth="1"/>
    <col min="11285" max="11520" width="9" style="21"/>
    <col min="11521" max="11540" width="9.59765625" style="21" customWidth="1"/>
    <col min="11541" max="11776" width="9" style="21"/>
    <col min="11777" max="11796" width="9.59765625" style="21" customWidth="1"/>
    <col min="11797" max="12032" width="9" style="21"/>
    <col min="12033" max="12052" width="9.59765625" style="21" customWidth="1"/>
    <col min="12053" max="12288" width="9" style="21"/>
    <col min="12289" max="12308" width="9.59765625" style="21" customWidth="1"/>
    <col min="12309" max="12544" width="9" style="21"/>
    <col min="12545" max="12564" width="9.59765625" style="21" customWidth="1"/>
    <col min="12565" max="12800" width="9" style="21"/>
    <col min="12801" max="12820" width="9.59765625" style="21" customWidth="1"/>
    <col min="12821" max="13056" width="9" style="21"/>
    <col min="13057" max="13076" width="9.59765625" style="21" customWidth="1"/>
    <col min="13077" max="13312" width="9" style="21"/>
    <col min="13313" max="13332" width="9.59765625" style="21" customWidth="1"/>
    <col min="13333" max="13568" width="9" style="21"/>
    <col min="13569" max="13588" width="9.59765625" style="21" customWidth="1"/>
    <col min="13589" max="13824" width="9" style="21"/>
    <col min="13825" max="13844" width="9.59765625" style="21" customWidth="1"/>
    <col min="13845" max="14080" width="9" style="21"/>
    <col min="14081" max="14100" width="9.59765625" style="21" customWidth="1"/>
    <col min="14101" max="14336" width="9" style="21"/>
    <col min="14337" max="14356" width="9.59765625" style="21" customWidth="1"/>
    <col min="14357" max="14592" width="9" style="21"/>
    <col min="14593" max="14612" width="9.59765625" style="21" customWidth="1"/>
    <col min="14613" max="14848" width="9" style="21"/>
    <col min="14849" max="14868" width="9.59765625" style="21" customWidth="1"/>
    <col min="14869" max="15104" width="9" style="21"/>
    <col min="15105" max="15124" width="9.59765625" style="21" customWidth="1"/>
    <col min="15125" max="15360" width="9" style="21"/>
    <col min="15361" max="15380" width="9.59765625" style="21" customWidth="1"/>
    <col min="15381" max="15616" width="9" style="21"/>
    <col min="15617" max="15636" width="9.59765625" style="21" customWidth="1"/>
    <col min="15637" max="15872" width="9" style="21"/>
    <col min="15873" max="15892" width="9.59765625" style="21" customWidth="1"/>
    <col min="15893" max="16128" width="9" style="21"/>
    <col min="16129" max="16148" width="9.59765625" style="21" customWidth="1"/>
    <col min="16149" max="16384" width="9" style="21"/>
  </cols>
  <sheetData>
    <row r="1" spans="1:20" ht="20.100000000000001" customHeight="1" x14ac:dyDescent="0.45">
      <c r="A1" s="37" t="s">
        <v>1327</v>
      </c>
    </row>
    <row r="2" spans="1:20" ht="13.5" customHeight="1" thickBot="1" x14ac:dyDescent="0.5">
      <c r="T2" s="47" t="s">
        <v>229</v>
      </c>
    </row>
    <row r="3" spans="1:20" ht="15" customHeight="1" thickTop="1" x14ac:dyDescent="0.45">
      <c r="A3" s="301" t="s">
        <v>230</v>
      </c>
      <c r="B3" s="306" t="s">
        <v>231</v>
      </c>
      <c r="C3" s="306" t="s">
        <v>232</v>
      </c>
      <c r="D3" s="306" t="s">
        <v>233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2" t="s">
        <v>234</v>
      </c>
      <c r="R3" s="308"/>
      <c r="S3" s="306" t="s">
        <v>235</v>
      </c>
      <c r="T3" s="302" t="s">
        <v>236</v>
      </c>
    </row>
    <row r="4" spans="1:20" ht="24.9" customHeight="1" x14ac:dyDescent="0.45">
      <c r="A4" s="307"/>
      <c r="B4" s="304"/>
      <c r="C4" s="304"/>
      <c r="D4" s="304" t="s">
        <v>237</v>
      </c>
      <c r="E4" s="305" t="s">
        <v>238</v>
      </c>
      <c r="F4" s="304">
        <v>2</v>
      </c>
      <c r="G4" s="304">
        <v>3</v>
      </c>
      <c r="H4" s="304">
        <v>4</v>
      </c>
      <c r="I4" s="304">
        <v>5</v>
      </c>
      <c r="J4" s="304">
        <v>6</v>
      </c>
      <c r="K4" s="304">
        <v>7</v>
      </c>
      <c r="L4" s="304">
        <v>8</v>
      </c>
      <c r="M4" s="304">
        <v>9</v>
      </c>
      <c r="N4" s="305" t="s">
        <v>239</v>
      </c>
      <c r="O4" s="305" t="s">
        <v>240</v>
      </c>
      <c r="P4" s="305" t="s">
        <v>241</v>
      </c>
      <c r="Q4" s="304" t="s">
        <v>237</v>
      </c>
      <c r="R4" s="305" t="s">
        <v>240</v>
      </c>
      <c r="S4" s="305"/>
      <c r="T4" s="303"/>
    </row>
    <row r="5" spans="1:20" ht="24.9" customHeight="1" x14ac:dyDescent="0.45">
      <c r="A5" s="307"/>
      <c r="B5" s="304"/>
      <c r="C5" s="304"/>
      <c r="D5" s="304"/>
      <c r="E5" s="305"/>
      <c r="F5" s="304"/>
      <c r="G5" s="304"/>
      <c r="H5" s="304"/>
      <c r="I5" s="304"/>
      <c r="J5" s="304"/>
      <c r="K5" s="304"/>
      <c r="L5" s="304"/>
      <c r="M5" s="304"/>
      <c r="N5" s="305"/>
      <c r="O5" s="305"/>
      <c r="P5" s="305"/>
      <c r="Q5" s="304"/>
      <c r="R5" s="305"/>
      <c r="S5" s="305"/>
      <c r="T5" s="303"/>
    </row>
    <row r="6" spans="1:20" s="29" customFormat="1" ht="15" customHeight="1" x14ac:dyDescent="0.45">
      <c r="A6" s="76" t="s">
        <v>242</v>
      </c>
      <c r="B6" s="29">
        <v>46121</v>
      </c>
      <c r="C6" s="29">
        <v>148281</v>
      </c>
      <c r="D6" s="29">
        <v>46053</v>
      </c>
      <c r="E6" s="29">
        <v>9775</v>
      </c>
      <c r="F6" s="29">
        <v>8391</v>
      </c>
      <c r="G6" s="29">
        <v>8015</v>
      </c>
      <c r="H6" s="29">
        <v>9828</v>
      </c>
      <c r="I6" s="29">
        <v>5130</v>
      </c>
      <c r="J6" s="29">
        <v>3302</v>
      </c>
      <c r="K6" s="29">
        <v>1308</v>
      </c>
      <c r="L6" s="29">
        <v>244</v>
      </c>
      <c r="M6" s="29">
        <v>51</v>
      </c>
      <c r="N6" s="29">
        <v>9</v>
      </c>
      <c r="O6" s="29">
        <v>147042</v>
      </c>
      <c r="P6" s="29">
        <v>3.2197902416780666</v>
      </c>
      <c r="Q6" s="29">
        <v>34</v>
      </c>
      <c r="R6" s="29">
        <v>1198</v>
      </c>
      <c r="S6" s="29">
        <v>189</v>
      </c>
      <c r="T6" s="29">
        <v>2701</v>
      </c>
    </row>
    <row r="7" spans="1:20" s="29" customFormat="1" ht="15" customHeight="1" x14ac:dyDescent="0.45">
      <c r="A7" s="77" t="s">
        <v>183</v>
      </c>
      <c r="B7" s="78">
        <v>48433</v>
      </c>
      <c r="C7" s="78">
        <v>149759</v>
      </c>
      <c r="D7" s="29">
        <v>48356</v>
      </c>
      <c r="E7" s="29">
        <v>10591</v>
      </c>
      <c r="F7" s="29">
        <v>10173</v>
      </c>
      <c r="G7" s="29">
        <v>8853</v>
      </c>
      <c r="H7" s="29">
        <v>9307</v>
      </c>
      <c r="I7" s="29">
        <v>4809</v>
      </c>
      <c r="J7" s="29">
        <v>3094</v>
      </c>
      <c r="K7" s="29">
        <v>1229</v>
      </c>
      <c r="L7" s="29">
        <v>244</v>
      </c>
      <c r="M7" s="29">
        <v>46</v>
      </c>
      <c r="N7" s="29">
        <v>10</v>
      </c>
      <c r="O7" s="29">
        <v>148405</v>
      </c>
      <c r="P7" s="29">
        <v>3.0690090164612456</v>
      </c>
      <c r="Q7" s="29">
        <v>75</v>
      </c>
      <c r="R7" s="29">
        <v>1352</v>
      </c>
      <c r="S7" s="29">
        <v>210</v>
      </c>
      <c r="T7" s="29">
        <v>1659</v>
      </c>
    </row>
    <row r="8" spans="1:20" s="29" customFormat="1" ht="15" customHeight="1" x14ac:dyDescent="0.45">
      <c r="A8" s="77" t="s">
        <v>243</v>
      </c>
      <c r="B8" s="78">
        <v>50398</v>
      </c>
      <c r="C8" s="78">
        <v>150246</v>
      </c>
      <c r="D8" s="29">
        <v>50327</v>
      </c>
      <c r="E8" s="29">
        <v>11136</v>
      </c>
      <c r="F8" s="29">
        <v>11971</v>
      </c>
      <c r="G8" s="29">
        <v>9612</v>
      </c>
      <c r="H8" s="29">
        <v>9063</v>
      </c>
      <c r="I8" s="29">
        <v>4456</v>
      </c>
      <c r="J8" s="29">
        <v>2775</v>
      </c>
      <c r="K8" s="29">
        <v>1044</v>
      </c>
      <c r="L8" s="29">
        <v>227</v>
      </c>
      <c r="M8" s="29">
        <v>30</v>
      </c>
      <c r="N8" s="29">
        <v>13</v>
      </c>
      <c r="O8" s="29">
        <v>148626</v>
      </c>
      <c r="P8" s="29">
        <v>2.9532060325471416</v>
      </c>
      <c r="Q8" s="29">
        <v>58</v>
      </c>
      <c r="R8" s="29">
        <v>1601</v>
      </c>
      <c r="S8" s="29">
        <v>351</v>
      </c>
      <c r="T8" s="29">
        <v>919</v>
      </c>
    </row>
    <row r="9" spans="1:20" s="29" customFormat="1" ht="15" customHeight="1" x14ac:dyDescent="0.45">
      <c r="A9" s="77" t="s">
        <v>244</v>
      </c>
      <c r="B9" s="78">
        <v>56668</v>
      </c>
      <c r="C9" s="78">
        <v>162070</v>
      </c>
      <c r="D9" s="29">
        <v>56501</v>
      </c>
      <c r="E9" s="29">
        <v>13313</v>
      </c>
      <c r="F9" s="29">
        <v>14318</v>
      </c>
      <c r="G9" s="29">
        <v>10956</v>
      </c>
      <c r="H9" s="29">
        <v>9680</v>
      </c>
      <c r="I9" s="29">
        <v>4432</v>
      </c>
      <c r="J9" s="29">
        <v>2561</v>
      </c>
      <c r="K9" s="29">
        <v>997</v>
      </c>
      <c r="L9" s="29">
        <v>193</v>
      </c>
      <c r="M9" s="29">
        <v>38</v>
      </c>
      <c r="N9" s="29">
        <v>13</v>
      </c>
      <c r="O9" s="29">
        <v>160071</v>
      </c>
      <c r="P9" s="29">
        <v>2.83</v>
      </c>
      <c r="Q9" s="29">
        <v>64</v>
      </c>
      <c r="R9" s="29">
        <v>1879</v>
      </c>
      <c r="S9" s="29">
        <v>314</v>
      </c>
      <c r="T9" s="29">
        <v>949</v>
      </c>
    </row>
    <row r="10" spans="1:20" s="29" customFormat="1" ht="15" customHeight="1" x14ac:dyDescent="0.45">
      <c r="A10" s="77" t="s">
        <v>245</v>
      </c>
      <c r="B10" s="78">
        <v>58536</v>
      </c>
      <c r="C10" s="78">
        <v>161160</v>
      </c>
      <c r="D10" s="29">
        <v>58472</v>
      </c>
      <c r="E10" s="29">
        <v>15162</v>
      </c>
      <c r="F10" s="29">
        <v>15196</v>
      </c>
      <c r="G10" s="29">
        <v>11056</v>
      </c>
      <c r="H10" s="29">
        <v>9635</v>
      </c>
      <c r="I10" s="29">
        <v>4195</v>
      </c>
      <c r="J10" s="29">
        <v>2195</v>
      </c>
      <c r="K10" s="29">
        <v>804</v>
      </c>
      <c r="L10" s="29">
        <v>174</v>
      </c>
      <c r="M10" s="29">
        <v>41</v>
      </c>
      <c r="N10" s="29">
        <v>14</v>
      </c>
      <c r="O10" s="29">
        <v>158943</v>
      </c>
      <c r="P10" s="29">
        <v>2.7182754138999998</v>
      </c>
      <c r="Q10" s="29">
        <v>64</v>
      </c>
      <c r="R10" s="29">
        <v>2217</v>
      </c>
      <c r="S10" s="29">
        <v>239</v>
      </c>
      <c r="T10" s="29">
        <v>918</v>
      </c>
    </row>
    <row r="11" spans="1:20" s="29" customFormat="1" ht="15" customHeight="1" x14ac:dyDescent="0.45">
      <c r="A11" s="77" t="s">
        <v>187</v>
      </c>
      <c r="B11" s="78">
        <v>60085</v>
      </c>
      <c r="C11" s="78">
        <v>159879</v>
      </c>
      <c r="D11" s="29">
        <v>60000</v>
      </c>
      <c r="E11" s="29">
        <v>16268</v>
      </c>
      <c r="F11" s="29">
        <v>16237</v>
      </c>
      <c r="G11" s="29">
        <v>11437</v>
      </c>
      <c r="H11" s="29">
        <v>9668</v>
      </c>
      <c r="I11" s="29">
        <v>3891</v>
      </c>
      <c r="J11" s="29">
        <v>1731</v>
      </c>
      <c r="K11" s="29">
        <v>587</v>
      </c>
      <c r="L11" s="29">
        <v>139</v>
      </c>
      <c r="M11" s="29">
        <v>34</v>
      </c>
      <c r="N11" s="29">
        <v>8</v>
      </c>
      <c r="O11" s="29">
        <v>157173</v>
      </c>
      <c r="P11" s="29">
        <v>2.6195499999999998</v>
      </c>
      <c r="Q11" s="29">
        <v>85</v>
      </c>
      <c r="R11" s="29">
        <v>2706</v>
      </c>
      <c r="S11" s="29">
        <v>189</v>
      </c>
      <c r="T11" s="29">
        <v>524</v>
      </c>
    </row>
    <row r="12" spans="1:20" s="29" customFormat="1" ht="15" customHeight="1" x14ac:dyDescent="0.45">
      <c r="A12" s="287" t="s">
        <v>246</v>
      </c>
      <c r="B12" s="79">
        <v>62277</v>
      </c>
      <c r="C12" s="79">
        <v>158286</v>
      </c>
      <c r="D12" s="33">
        <v>62189</v>
      </c>
      <c r="E12" s="33">
        <v>18425</v>
      </c>
      <c r="F12" s="33">
        <v>17377</v>
      </c>
      <c r="G12" s="33">
        <v>11526</v>
      </c>
      <c r="H12" s="33">
        <v>9411</v>
      </c>
      <c r="I12" s="33">
        <v>3522</v>
      </c>
      <c r="J12" s="33">
        <v>1351</v>
      </c>
      <c r="K12" s="33">
        <v>441</v>
      </c>
      <c r="L12" s="33">
        <v>98</v>
      </c>
      <c r="M12" s="33">
        <v>31</v>
      </c>
      <c r="N12" s="33">
        <v>7</v>
      </c>
      <c r="O12" s="33">
        <v>155337</v>
      </c>
      <c r="P12" s="33">
        <v>2.4978199999999999</v>
      </c>
      <c r="Q12" s="33">
        <v>88</v>
      </c>
      <c r="R12" s="33">
        <v>2949</v>
      </c>
      <c r="S12" s="33">
        <v>492</v>
      </c>
      <c r="T12" s="33">
        <v>444</v>
      </c>
    </row>
    <row r="13" spans="1:20" ht="15" customHeight="1" x14ac:dyDescent="0.45">
      <c r="A13" s="21" t="s">
        <v>247</v>
      </c>
      <c r="T13" s="47" t="s">
        <v>148</v>
      </c>
    </row>
    <row r="14" spans="1:20" ht="15" customHeight="1" x14ac:dyDescent="0.45">
      <c r="A14" s="21" t="s">
        <v>248</v>
      </c>
    </row>
    <row r="15" spans="1:20" ht="15" customHeight="1" x14ac:dyDescent="0.45"/>
    <row r="16" spans="1:20" ht="15" customHeight="1" x14ac:dyDescent="0.45"/>
    <row r="17" ht="13.5" customHeight="1" x14ac:dyDescent="0.45"/>
    <row r="18" ht="13.5" customHeight="1" x14ac:dyDescent="0.45"/>
    <row r="19" ht="13.5" customHeight="1" x14ac:dyDescent="0.45"/>
    <row r="20" ht="13.5" customHeight="1" x14ac:dyDescent="0.45"/>
  </sheetData>
  <mergeCells count="22">
    <mergeCell ref="A3:A5"/>
    <mergeCell ref="B3:B5"/>
    <mergeCell ref="C3:C5"/>
    <mergeCell ref="D3:P3"/>
    <mergeCell ref="Q3:R3"/>
    <mergeCell ref="M4:M5"/>
    <mergeCell ref="N4:N5"/>
    <mergeCell ref="O4:O5"/>
    <mergeCell ref="P4:P5"/>
    <mergeCell ref="Q4:Q5"/>
    <mergeCell ref="R4:R5"/>
    <mergeCell ref="T3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3:S5"/>
  </mergeCells>
  <phoneticPr fontId="1"/>
  <pageMargins left="0.78740157480314965" right="0.78740157480314965" top="0.78740157480314965" bottom="0.78740157480314965" header="0.39370078740157483" footer="0.39370078740157483"/>
  <pageSetup paperSize="9" scale="61" orientation="landscape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B7F1-2161-41A4-9C46-A1F1EA641324}">
  <sheetPr>
    <pageSetUpPr fitToPage="1"/>
  </sheetPr>
  <dimension ref="A1:AH41"/>
  <sheetViews>
    <sheetView view="pageBreakPreview" topLeftCell="G9" zoomScale="70" zoomScaleNormal="70" zoomScaleSheetLayoutView="70" workbookViewId="0">
      <selection activeCell="AH36" sqref="AH36"/>
    </sheetView>
  </sheetViews>
  <sheetFormatPr defaultRowHeight="14.4" customHeight="1" x14ac:dyDescent="0.45"/>
  <cols>
    <col min="1" max="1" width="43.59765625" style="21" customWidth="1"/>
    <col min="2" max="34" width="9.09765625" style="21" customWidth="1"/>
    <col min="35" max="256" width="9" style="21"/>
    <col min="257" max="257" width="40.59765625" style="21" customWidth="1"/>
    <col min="258" max="260" width="9.59765625" style="21" customWidth="1"/>
    <col min="261" max="290" width="8" style="21" customWidth="1"/>
    <col min="291" max="512" width="9" style="21"/>
    <col min="513" max="513" width="40.59765625" style="21" customWidth="1"/>
    <col min="514" max="516" width="9.59765625" style="21" customWidth="1"/>
    <col min="517" max="546" width="8" style="21" customWidth="1"/>
    <col min="547" max="768" width="9" style="21"/>
    <col min="769" max="769" width="40.59765625" style="21" customWidth="1"/>
    <col min="770" max="772" width="9.59765625" style="21" customWidth="1"/>
    <col min="773" max="802" width="8" style="21" customWidth="1"/>
    <col min="803" max="1024" width="9" style="21"/>
    <col min="1025" max="1025" width="40.59765625" style="21" customWidth="1"/>
    <col min="1026" max="1028" width="9.59765625" style="21" customWidth="1"/>
    <col min="1029" max="1058" width="8" style="21" customWidth="1"/>
    <col min="1059" max="1280" width="9" style="21"/>
    <col min="1281" max="1281" width="40.59765625" style="21" customWidth="1"/>
    <col min="1282" max="1284" width="9.59765625" style="21" customWidth="1"/>
    <col min="1285" max="1314" width="8" style="21" customWidth="1"/>
    <col min="1315" max="1536" width="9" style="21"/>
    <col min="1537" max="1537" width="40.59765625" style="21" customWidth="1"/>
    <col min="1538" max="1540" width="9.59765625" style="21" customWidth="1"/>
    <col min="1541" max="1570" width="8" style="21" customWidth="1"/>
    <col min="1571" max="1792" width="9" style="21"/>
    <col min="1793" max="1793" width="40.59765625" style="21" customWidth="1"/>
    <col min="1794" max="1796" width="9.59765625" style="21" customWidth="1"/>
    <col min="1797" max="1826" width="8" style="21" customWidth="1"/>
    <col min="1827" max="2048" width="9" style="21"/>
    <col min="2049" max="2049" width="40.59765625" style="21" customWidth="1"/>
    <col min="2050" max="2052" width="9.59765625" style="21" customWidth="1"/>
    <col min="2053" max="2082" width="8" style="21" customWidth="1"/>
    <col min="2083" max="2304" width="9" style="21"/>
    <col min="2305" max="2305" width="40.59765625" style="21" customWidth="1"/>
    <col min="2306" max="2308" width="9.59765625" style="21" customWidth="1"/>
    <col min="2309" max="2338" width="8" style="21" customWidth="1"/>
    <col min="2339" max="2560" width="9" style="21"/>
    <col min="2561" max="2561" width="40.59765625" style="21" customWidth="1"/>
    <col min="2562" max="2564" width="9.59765625" style="21" customWidth="1"/>
    <col min="2565" max="2594" width="8" style="21" customWidth="1"/>
    <col min="2595" max="2816" width="9" style="21"/>
    <col min="2817" max="2817" width="40.59765625" style="21" customWidth="1"/>
    <col min="2818" max="2820" width="9.59765625" style="21" customWidth="1"/>
    <col min="2821" max="2850" width="8" style="21" customWidth="1"/>
    <col min="2851" max="3072" width="9" style="21"/>
    <col min="3073" max="3073" width="40.59765625" style="21" customWidth="1"/>
    <col min="3074" max="3076" width="9.59765625" style="21" customWidth="1"/>
    <col min="3077" max="3106" width="8" style="21" customWidth="1"/>
    <col min="3107" max="3328" width="9" style="21"/>
    <col min="3329" max="3329" width="40.59765625" style="21" customWidth="1"/>
    <col min="3330" max="3332" width="9.59765625" style="21" customWidth="1"/>
    <col min="3333" max="3362" width="8" style="21" customWidth="1"/>
    <col min="3363" max="3584" width="9" style="21"/>
    <col min="3585" max="3585" width="40.59765625" style="21" customWidth="1"/>
    <col min="3586" max="3588" width="9.59765625" style="21" customWidth="1"/>
    <col min="3589" max="3618" width="8" style="21" customWidth="1"/>
    <col min="3619" max="3840" width="9" style="21"/>
    <col min="3841" max="3841" width="40.59765625" style="21" customWidth="1"/>
    <col min="3842" max="3844" width="9.59765625" style="21" customWidth="1"/>
    <col min="3845" max="3874" width="8" style="21" customWidth="1"/>
    <col min="3875" max="4096" width="9" style="21"/>
    <col min="4097" max="4097" width="40.59765625" style="21" customWidth="1"/>
    <col min="4098" max="4100" width="9.59765625" style="21" customWidth="1"/>
    <col min="4101" max="4130" width="8" style="21" customWidth="1"/>
    <col min="4131" max="4352" width="9" style="21"/>
    <col min="4353" max="4353" width="40.59765625" style="21" customWidth="1"/>
    <col min="4354" max="4356" width="9.59765625" style="21" customWidth="1"/>
    <col min="4357" max="4386" width="8" style="21" customWidth="1"/>
    <col min="4387" max="4608" width="9" style="21"/>
    <col min="4609" max="4609" width="40.59765625" style="21" customWidth="1"/>
    <col min="4610" max="4612" width="9.59765625" style="21" customWidth="1"/>
    <col min="4613" max="4642" width="8" style="21" customWidth="1"/>
    <col min="4643" max="4864" width="9" style="21"/>
    <col min="4865" max="4865" width="40.59765625" style="21" customWidth="1"/>
    <col min="4866" max="4868" width="9.59765625" style="21" customWidth="1"/>
    <col min="4869" max="4898" width="8" style="21" customWidth="1"/>
    <col min="4899" max="5120" width="9" style="21"/>
    <col min="5121" max="5121" width="40.59765625" style="21" customWidth="1"/>
    <col min="5122" max="5124" width="9.59765625" style="21" customWidth="1"/>
    <col min="5125" max="5154" width="8" style="21" customWidth="1"/>
    <col min="5155" max="5376" width="9" style="21"/>
    <col min="5377" max="5377" width="40.59765625" style="21" customWidth="1"/>
    <col min="5378" max="5380" width="9.59765625" style="21" customWidth="1"/>
    <col min="5381" max="5410" width="8" style="21" customWidth="1"/>
    <col min="5411" max="5632" width="9" style="21"/>
    <col min="5633" max="5633" width="40.59765625" style="21" customWidth="1"/>
    <col min="5634" max="5636" width="9.59765625" style="21" customWidth="1"/>
    <col min="5637" max="5666" width="8" style="21" customWidth="1"/>
    <col min="5667" max="5888" width="9" style="21"/>
    <col min="5889" max="5889" width="40.59765625" style="21" customWidth="1"/>
    <col min="5890" max="5892" width="9.59765625" style="21" customWidth="1"/>
    <col min="5893" max="5922" width="8" style="21" customWidth="1"/>
    <col min="5923" max="6144" width="9" style="21"/>
    <col min="6145" max="6145" width="40.59765625" style="21" customWidth="1"/>
    <col min="6146" max="6148" width="9.59765625" style="21" customWidth="1"/>
    <col min="6149" max="6178" width="8" style="21" customWidth="1"/>
    <col min="6179" max="6400" width="9" style="21"/>
    <col min="6401" max="6401" width="40.59765625" style="21" customWidth="1"/>
    <col min="6402" max="6404" width="9.59765625" style="21" customWidth="1"/>
    <col min="6405" max="6434" width="8" style="21" customWidth="1"/>
    <col min="6435" max="6656" width="9" style="21"/>
    <col min="6657" max="6657" width="40.59765625" style="21" customWidth="1"/>
    <col min="6658" max="6660" width="9.59765625" style="21" customWidth="1"/>
    <col min="6661" max="6690" width="8" style="21" customWidth="1"/>
    <col min="6691" max="6912" width="9" style="21"/>
    <col min="6913" max="6913" width="40.59765625" style="21" customWidth="1"/>
    <col min="6914" max="6916" width="9.59765625" style="21" customWidth="1"/>
    <col min="6917" max="6946" width="8" style="21" customWidth="1"/>
    <col min="6947" max="7168" width="9" style="21"/>
    <col min="7169" max="7169" width="40.59765625" style="21" customWidth="1"/>
    <col min="7170" max="7172" width="9.59765625" style="21" customWidth="1"/>
    <col min="7173" max="7202" width="8" style="21" customWidth="1"/>
    <col min="7203" max="7424" width="9" style="21"/>
    <col min="7425" max="7425" width="40.59765625" style="21" customWidth="1"/>
    <col min="7426" max="7428" width="9.59765625" style="21" customWidth="1"/>
    <col min="7429" max="7458" width="8" style="21" customWidth="1"/>
    <col min="7459" max="7680" width="9" style="21"/>
    <col min="7681" max="7681" width="40.59765625" style="21" customWidth="1"/>
    <col min="7682" max="7684" width="9.59765625" style="21" customWidth="1"/>
    <col min="7685" max="7714" width="8" style="21" customWidth="1"/>
    <col min="7715" max="7936" width="9" style="21"/>
    <col min="7937" max="7937" width="40.59765625" style="21" customWidth="1"/>
    <col min="7938" max="7940" width="9.59765625" style="21" customWidth="1"/>
    <col min="7941" max="7970" width="8" style="21" customWidth="1"/>
    <col min="7971" max="8192" width="9" style="21"/>
    <col min="8193" max="8193" width="40.59765625" style="21" customWidth="1"/>
    <col min="8194" max="8196" width="9.59765625" style="21" customWidth="1"/>
    <col min="8197" max="8226" width="8" style="21" customWidth="1"/>
    <col min="8227" max="8448" width="9" style="21"/>
    <col min="8449" max="8449" width="40.59765625" style="21" customWidth="1"/>
    <col min="8450" max="8452" width="9.59765625" style="21" customWidth="1"/>
    <col min="8453" max="8482" width="8" style="21" customWidth="1"/>
    <col min="8483" max="8704" width="9" style="21"/>
    <col min="8705" max="8705" width="40.59765625" style="21" customWidth="1"/>
    <col min="8706" max="8708" width="9.59765625" style="21" customWidth="1"/>
    <col min="8709" max="8738" width="8" style="21" customWidth="1"/>
    <col min="8739" max="8960" width="9" style="21"/>
    <col min="8961" max="8961" width="40.59765625" style="21" customWidth="1"/>
    <col min="8962" max="8964" width="9.59765625" style="21" customWidth="1"/>
    <col min="8965" max="8994" width="8" style="21" customWidth="1"/>
    <col min="8995" max="9216" width="9" style="21"/>
    <col min="9217" max="9217" width="40.59765625" style="21" customWidth="1"/>
    <col min="9218" max="9220" width="9.59765625" style="21" customWidth="1"/>
    <col min="9221" max="9250" width="8" style="21" customWidth="1"/>
    <col min="9251" max="9472" width="9" style="21"/>
    <col min="9473" max="9473" width="40.59765625" style="21" customWidth="1"/>
    <col min="9474" max="9476" width="9.59765625" style="21" customWidth="1"/>
    <col min="9477" max="9506" width="8" style="21" customWidth="1"/>
    <col min="9507" max="9728" width="9" style="21"/>
    <col min="9729" max="9729" width="40.59765625" style="21" customWidth="1"/>
    <col min="9730" max="9732" width="9.59765625" style="21" customWidth="1"/>
    <col min="9733" max="9762" width="8" style="21" customWidth="1"/>
    <col min="9763" max="9984" width="9" style="21"/>
    <col min="9985" max="9985" width="40.59765625" style="21" customWidth="1"/>
    <col min="9986" max="9988" width="9.59765625" style="21" customWidth="1"/>
    <col min="9989" max="10018" width="8" style="21" customWidth="1"/>
    <col min="10019" max="10240" width="9" style="21"/>
    <col min="10241" max="10241" width="40.59765625" style="21" customWidth="1"/>
    <col min="10242" max="10244" width="9.59765625" style="21" customWidth="1"/>
    <col min="10245" max="10274" width="8" style="21" customWidth="1"/>
    <col min="10275" max="10496" width="9" style="21"/>
    <col min="10497" max="10497" width="40.59765625" style="21" customWidth="1"/>
    <col min="10498" max="10500" width="9.59765625" style="21" customWidth="1"/>
    <col min="10501" max="10530" width="8" style="21" customWidth="1"/>
    <col min="10531" max="10752" width="9" style="21"/>
    <col min="10753" max="10753" width="40.59765625" style="21" customWidth="1"/>
    <col min="10754" max="10756" width="9.59765625" style="21" customWidth="1"/>
    <col min="10757" max="10786" width="8" style="21" customWidth="1"/>
    <col min="10787" max="11008" width="9" style="21"/>
    <col min="11009" max="11009" width="40.59765625" style="21" customWidth="1"/>
    <col min="11010" max="11012" width="9.59765625" style="21" customWidth="1"/>
    <col min="11013" max="11042" width="8" style="21" customWidth="1"/>
    <col min="11043" max="11264" width="9" style="21"/>
    <col min="11265" max="11265" width="40.59765625" style="21" customWidth="1"/>
    <col min="11266" max="11268" width="9.59765625" style="21" customWidth="1"/>
    <col min="11269" max="11298" width="8" style="21" customWidth="1"/>
    <col min="11299" max="11520" width="9" style="21"/>
    <col min="11521" max="11521" width="40.59765625" style="21" customWidth="1"/>
    <col min="11522" max="11524" width="9.59765625" style="21" customWidth="1"/>
    <col min="11525" max="11554" width="8" style="21" customWidth="1"/>
    <col min="11555" max="11776" width="9" style="21"/>
    <col min="11777" max="11777" width="40.59765625" style="21" customWidth="1"/>
    <col min="11778" max="11780" width="9.59765625" style="21" customWidth="1"/>
    <col min="11781" max="11810" width="8" style="21" customWidth="1"/>
    <col min="11811" max="12032" width="9" style="21"/>
    <col min="12033" max="12033" width="40.59765625" style="21" customWidth="1"/>
    <col min="12034" max="12036" width="9.59765625" style="21" customWidth="1"/>
    <col min="12037" max="12066" width="8" style="21" customWidth="1"/>
    <col min="12067" max="12288" width="9" style="21"/>
    <col min="12289" max="12289" width="40.59765625" style="21" customWidth="1"/>
    <col min="12290" max="12292" width="9.59765625" style="21" customWidth="1"/>
    <col min="12293" max="12322" width="8" style="21" customWidth="1"/>
    <col min="12323" max="12544" width="9" style="21"/>
    <col min="12545" max="12545" width="40.59765625" style="21" customWidth="1"/>
    <col min="12546" max="12548" width="9.59765625" style="21" customWidth="1"/>
    <col min="12549" max="12578" width="8" style="21" customWidth="1"/>
    <col min="12579" max="12800" width="9" style="21"/>
    <col min="12801" max="12801" width="40.59765625" style="21" customWidth="1"/>
    <col min="12802" max="12804" width="9.59765625" style="21" customWidth="1"/>
    <col min="12805" max="12834" width="8" style="21" customWidth="1"/>
    <col min="12835" max="13056" width="9" style="21"/>
    <col min="13057" max="13057" width="40.59765625" style="21" customWidth="1"/>
    <col min="13058" max="13060" width="9.59765625" style="21" customWidth="1"/>
    <col min="13061" max="13090" width="8" style="21" customWidth="1"/>
    <col min="13091" max="13312" width="9" style="21"/>
    <col min="13313" max="13313" width="40.59765625" style="21" customWidth="1"/>
    <col min="13314" max="13316" width="9.59765625" style="21" customWidth="1"/>
    <col min="13317" max="13346" width="8" style="21" customWidth="1"/>
    <col min="13347" max="13568" width="9" style="21"/>
    <col min="13569" max="13569" width="40.59765625" style="21" customWidth="1"/>
    <col min="13570" max="13572" width="9.59765625" style="21" customWidth="1"/>
    <col min="13573" max="13602" width="8" style="21" customWidth="1"/>
    <col min="13603" max="13824" width="9" style="21"/>
    <col min="13825" max="13825" width="40.59765625" style="21" customWidth="1"/>
    <col min="13826" max="13828" width="9.59765625" style="21" customWidth="1"/>
    <col min="13829" max="13858" width="8" style="21" customWidth="1"/>
    <col min="13859" max="14080" width="9" style="21"/>
    <col min="14081" max="14081" width="40.59765625" style="21" customWidth="1"/>
    <col min="14082" max="14084" width="9.59765625" style="21" customWidth="1"/>
    <col min="14085" max="14114" width="8" style="21" customWidth="1"/>
    <col min="14115" max="14336" width="9" style="21"/>
    <col min="14337" max="14337" width="40.59765625" style="21" customWidth="1"/>
    <col min="14338" max="14340" width="9.59765625" style="21" customWidth="1"/>
    <col min="14341" max="14370" width="8" style="21" customWidth="1"/>
    <col min="14371" max="14592" width="9" style="21"/>
    <col min="14593" max="14593" width="40.59765625" style="21" customWidth="1"/>
    <col min="14594" max="14596" width="9.59765625" style="21" customWidth="1"/>
    <col min="14597" max="14626" width="8" style="21" customWidth="1"/>
    <col min="14627" max="14848" width="9" style="21"/>
    <col min="14849" max="14849" width="40.59765625" style="21" customWidth="1"/>
    <col min="14850" max="14852" width="9.59765625" style="21" customWidth="1"/>
    <col min="14853" max="14882" width="8" style="21" customWidth="1"/>
    <col min="14883" max="15104" width="9" style="21"/>
    <col min="15105" max="15105" width="40.59765625" style="21" customWidth="1"/>
    <col min="15106" max="15108" width="9.59765625" style="21" customWidth="1"/>
    <col min="15109" max="15138" width="8" style="21" customWidth="1"/>
    <col min="15139" max="15360" width="9" style="21"/>
    <col min="15361" max="15361" width="40.59765625" style="21" customWidth="1"/>
    <col min="15362" max="15364" width="9.59765625" style="21" customWidth="1"/>
    <col min="15365" max="15394" width="8" style="21" customWidth="1"/>
    <col min="15395" max="15616" width="9" style="21"/>
    <col min="15617" max="15617" width="40.59765625" style="21" customWidth="1"/>
    <col min="15618" max="15620" width="9.59765625" style="21" customWidth="1"/>
    <col min="15621" max="15650" width="8" style="21" customWidth="1"/>
    <col min="15651" max="15872" width="9" style="21"/>
    <col min="15873" max="15873" width="40.59765625" style="21" customWidth="1"/>
    <col min="15874" max="15876" width="9.59765625" style="21" customWidth="1"/>
    <col min="15877" max="15906" width="8" style="21" customWidth="1"/>
    <col min="15907" max="16128" width="9" style="21"/>
    <col min="16129" max="16129" width="40.59765625" style="21" customWidth="1"/>
    <col min="16130" max="16132" width="9.59765625" style="21" customWidth="1"/>
    <col min="16133" max="16162" width="8" style="21" customWidth="1"/>
    <col min="16163" max="16384" width="9" style="21"/>
  </cols>
  <sheetData>
    <row r="1" spans="1:34" ht="21" customHeight="1" x14ac:dyDescent="0.45">
      <c r="A1" s="37" t="s">
        <v>1306</v>
      </c>
    </row>
    <row r="2" spans="1:34" ht="15" customHeight="1" thickBot="1" x14ac:dyDescent="0.5">
      <c r="AG2" s="47"/>
      <c r="AH2" s="47" t="s">
        <v>0</v>
      </c>
    </row>
    <row r="3" spans="1:34" ht="15" customHeight="1" thickTop="1" x14ac:dyDescent="0.45">
      <c r="A3" s="294" t="s">
        <v>249</v>
      </c>
      <c r="B3" s="293" t="s">
        <v>250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</row>
    <row r="4" spans="1:34" ht="15" customHeight="1" x14ac:dyDescent="0.45">
      <c r="A4" s="309"/>
      <c r="B4" s="310" t="s">
        <v>251</v>
      </c>
      <c r="C4" s="311" t="s">
        <v>252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07"/>
      <c r="AF4" s="313" t="s">
        <v>253</v>
      </c>
      <c r="AG4" s="316" t="s">
        <v>254</v>
      </c>
      <c r="AH4" s="316" t="s">
        <v>255</v>
      </c>
    </row>
    <row r="5" spans="1:34" ht="15" customHeight="1" x14ac:dyDescent="0.45">
      <c r="A5" s="309"/>
      <c r="B5" s="309"/>
      <c r="C5" s="318" t="s">
        <v>251</v>
      </c>
      <c r="D5" s="311" t="s">
        <v>256</v>
      </c>
      <c r="E5" s="312"/>
      <c r="F5" s="312"/>
      <c r="G5" s="312"/>
      <c r="H5" s="307"/>
      <c r="I5" s="311" t="s">
        <v>257</v>
      </c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07"/>
      <c r="AF5" s="314"/>
      <c r="AG5" s="317"/>
      <c r="AH5" s="317"/>
    </row>
    <row r="6" spans="1:34" s="82" customFormat="1" ht="126.75" customHeight="1" x14ac:dyDescent="0.45">
      <c r="A6" s="295"/>
      <c r="B6" s="295"/>
      <c r="C6" s="319"/>
      <c r="D6" s="80" t="s">
        <v>251</v>
      </c>
      <c r="E6" s="80" t="s">
        <v>258</v>
      </c>
      <c r="F6" s="80" t="s">
        <v>259</v>
      </c>
      <c r="G6" s="80" t="s">
        <v>260</v>
      </c>
      <c r="H6" s="80" t="s">
        <v>261</v>
      </c>
      <c r="I6" s="80" t="s">
        <v>251</v>
      </c>
      <c r="J6" s="80" t="s">
        <v>262</v>
      </c>
      <c r="K6" s="80" t="s">
        <v>263</v>
      </c>
      <c r="L6" s="80" t="s">
        <v>264</v>
      </c>
      <c r="M6" s="80" t="s">
        <v>265</v>
      </c>
      <c r="N6" s="80" t="s">
        <v>266</v>
      </c>
      <c r="O6" s="80" t="s">
        <v>267</v>
      </c>
      <c r="P6" s="80" t="s">
        <v>268</v>
      </c>
      <c r="Q6" s="80" t="s">
        <v>269</v>
      </c>
      <c r="R6" s="80" t="s">
        <v>270</v>
      </c>
      <c r="S6" s="80" t="s">
        <v>271</v>
      </c>
      <c r="T6" s="80" t="s">
        <v>272</v>
      </c>
      <c r="U6" s="80" t="s">
        <v>273</v>
      </c>
      <c r="V6" s="80" t="s">
        <v>274</v>
      </c>
      <c r="W6" s="80" t="s">
        <v>275</v>
      </c>
      <c r="X6" s="80" t="s">
        <v>276</v>
      </c>
      <c r="Y6" s="80" t="s">
        <v>277</v>
      </c>
      <c r="Z6" s="80" t="s">
        <v>278</v>
      </c>
      <c r="AA6" s="80" t="s">
        <v>279</v>
      </c>
      <c r="AB6" s="80" t="s">
        <v>280</v>
      </c>
      <c r="AC6" s="80" t="s">
        <v>281</v>
      </c>
      <c r="AD6" s="80" t="s">
        <v>282</v>
      </c>
      <c r="AE6" s="81" t="s">
        <v>283</v>
      </c>
      <c r="AF6" s="315"/>
      <c r="AG6" s="298"/>
      <c r="AH6" s="298"/>
    </row>
    <row r="7" spans="1:34" ht="18" customHeight="1" x14ac:dyDescent="0.45">
      <c r="A7" s="83" t="s">
        <v>284</v>
      </c>
      <c r="B7" s="84">
        <v>62189</v>
      </c>
      <c r="C7" s="84">
        <v>43145</v>
      </c>
      <c r="D7" s="84">
        <v>36075</v>
      </c>
      <c r="E7" s="84">
        <v>12447</v>
      </c>
      <c r="F7" s="84">
        <v>17767</v>
      </c>
      <c r="G7" s="84">
        <v>823</v>
      </c>
      <c r="H7" s="84">
        <v>5038</v>
      </c>
      <c r="I7" s="84">
        <v>7070</v>
      </c>
      <c r="J7" s="84">
        <v>326</v>
      </c>
      <c r="K7" s="84">
        <v>255</v>
      </c>
      <c r="L7" s="84">
        <v>71</v>
      </c>
      <c r="M7" s="84">
        <v>998</v>
      </c>
      <c r="N7" s="84">
        <v>779</v>
      </c>
      <c r="O7" s="84">
        <v>219</v>
      </c>
      <c r="P7" s="84">
        <v>1385</v>
      </c>
      <c r="Q7" s="84">
        <v>1159</v>
      </c>
      <c r="R7" s="84">
        <v>226</v>
      </c>
      <c r="S7" s="84">
        <v>2106</v>
      </c>
      <c r="T7" s="84">
        <v>1632</v>
      </c>
      <c r="U7" s="84">
        <v>469</v>
      </c>
      <c r="V7" s="84">
        <v>150</v>
      </c>
      <c r="W7" s="84">
        <v>594</v>
      </c>
      <c r="X7" s="84">
        <v>101</v>
      </c>
      <c r="Y7" s="84">
        <v>54</v>
      </c>
      <c r="Z7" s="84">
        <v>13</v>
      </c>
      <c r="AA7" s="84">
        <v>356</v>
      </c>
      <c r="AB7" s="84">
        <v>281</v>
      </c>
      <c r="AC7" s="84">
        <v>70</v>
      </c>
      <c r="AD7" s="84">
        <v>285</v>
      </c>
      <c r="AE7" s="84">
        <v>769</v>
      </c>
      <c r="AF7" s="84">
        <v>508</v>
      </c>
      <c r="AG7" s="84">
        <v>18425</v>
      </c>
      <c r="AH7" s="84">
        <v>111</v>
      </c>
    </row>
    <row r="8" spans="1:34" ht="18" customHeight="1" x14ac:dyDescent="0.45">
      <c r="A8" s="83" t="s">
        <v>285</v>
      </c>
      <c r="B8" s="84">
        <v>155337</v>
      </c>
      <c r="C8" s="84">
        <v>135242</v>
      </c>
      <c r="D8" s="84">
        <v>103635</v>
      </c>
      <c r="E8" s="84">
        <v>24894</v>
      </c>
      <c r="F8" s="84">
        <v>64955</v>
      </c>
      <c r="G8" s="84">
        <v>1890</v>
      </c>
      <c r="H8" s="84">
        <v>11896</v>
      </c>
      <c r="I8" s="84">
        <v>31607</v>
      </c>
      <c r="J8" s="84">
        <v>1304</v>
      </c>
      <c r="K8" s="84">
        <v>1020</v>
      </c>
      <c r="L8" s="84">
        <v>284</v>
      </c>
      <c r="M8" s="84">
        <v>2994</v>
      </c>
      <c r="N8" s="84">
        <v>2337</v>
      </c>
      <c r="O8" s="84">
        <v>657</v>
      </c>
      <c r="P8" s="84">
        <v>8125</v>
      </c>
      <c r="Q8" s="84">
        <v>6814</v>
      </c>
      <c r="R8" s="84">
        <v>1311</v>
      </c>
      <c r="S8" s="84">
        <v>9774</v>
      </c>
      <c r="T8" s="84">
        <v>7589</v>
      </c>
      <c r="U8" s="84">
        <v>2163</v>
      </c>
      <c r="V8" s="84">
        <v>484</v>
      </c>
      <c r="W8" s="84">
        <v>2802</v>
      </c>
      <c r="X8" s="84">
        <v>539</v>
      </c>
      <c r="Y8" s="84">
        <v>251</v>
      </c>
      <c r="Z8" s="84">
        <v>59</v>
      </c>
      <c r="AA8" s="84">
        <v>2393</v>
      </c>
      <c r="AB8" s="84">
        <v>1889</v>
      </c>
      <c r="AC8" s="84">
        <v>474</v>
      </c>
      <c r="AD8" s="84">
        <v>590</v>
      </c>
      <c r="AE8" s="84">
        <v>2602</v>
      </c>
      <c r="AF8" s="84">
        <v>1358</v>
      </c>
      <c r="AG8" s="84">
        <v>18425</v>
      </c>
      <c r="AH8" s="84">
        <v>312</v>
      </c>
    </row>
    <row r="9" spans="1:34" ht="18" customHeight="1" x14ac:dyDescent="0.45">
      <c r="A9" s="83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</row>
    <row r="10" spans="1:34" ht="18" customHeight="1" x14ac:dyDescent="0.45">
      <c r="A10" s="83" t="s">
        <v>286</v>
      </c>
      <c r="B10" s="84">
        <v>5632</v>
      </c>
      <c r="C10" s="84">
        <v>5602</v>
      </c>
      <c r="D10" s="84">
        <v>4730</v>
      </c>
      <c r="E10" s="84" t="s">
        <v>108</v>
      </c>
      <c r="F10" s="84">
        <v>4528</v>
      </c>
      <c r="G10" s="84">
        <v>12</v>
      </c>
      <c r="H10" s="84">
        <v>190</v>
      </c>
      <c r="I10" s="84">
        <v>872</v>
      </c>
      <c r="J10" s="84" t="s">
        <v>108</v>
      </c>
      <c r="K10" s="84" t="s">
        <v>108</v>
      </c>
      <c r="L10" s="84" t="s">
        <v>108</v>
      </c>
      <c r="M10" s="84" t="s">
        <v>108</v>
      </c>
      <c r="N10" s="84" t="s">
        <v>108</v>
      </c>
      <c r="O10" s="84" t="s">
        <v>108</v>
      </c>
      <c r="P10" s="84">
        <v>279</v>
      </c>
      <c r="Q10" s="84">
        <v>230</v>
      </c>
      <c r="R10" s="84">
        <v>49</v>
      </c>
      <c r="S10" s="84">
        <v>222</v>
      </c>
      <c r="T10" s="84">
        <v>151</v>
      </c>
      <c r="U10" s="84">
        <v>71</v>
      </c>
      <c r="V10" s="84">
        <v>7</v>
      </c>
      <c r="W10" s="84">
        <v>115</v>
      </c>
      <c r="X10" s="84">
        <v>25</v>
      </c>
      <c r="Y10" s="84">
        <v>1</v>
      </c>
      <c r="Z10" s="84" t="s">
        <v>108</v>
      </c>
      <c r="AA10" s="84">
        <v>151</v>
      </c>
      <c r="AB10" s="84">
        <v>116</v>
      </c>
      <c r="AC10" s="84">
        <v>35</v>
      </c>
      <c r="AD10" s="84" t="s">
        <v>108</v>
      </c>
      <c r="AE10" s="84">
        <v>73</v>
      </c>
      <c r="AF10" s="84">
        <v>30</v>
      </c>
      <c r="AG10" s="84" t="s">
        <v>108</v>
      </c>
      <c r="AH10" s="84" t="s">
        <v>108</v>
      </c>
    </row>
    <row r="11" spans="1:34" ht="18" customHeight="1" x14ac:dyDescent="0.45">
      <c r="A11" s="83" t="s">
        <v>287</v>
      </c>
      <c r="B11" s="84">
        <v>23050</v>
      </c>
      <c r="C11" s="84">
        <v>22904</v>
      </c>
      <c r="D11" s="84">
        <v>17980</v>
      </c>
      <c r="E11" s="84" t="s">
        <v>108</v>
      </c>
      <c r="F11" s="84">
        <v>17387</v>
      </c>
      <c r="G11" s="84">
        <v>28</v>
      </c>
      <c r="H11" s="84">
        <v>565</v>
      </c>
      <c r="I11" s="84">
        <v>4924</v>
      </c>
      <c r="J11" s="84" t="s">
        <v>108</v>
      </c>
      <c r="K11" s="84" t="s">
        <v>108</v>
      </c>
      <c r="L11" s="84" t="s">
        <v>108</v>
      </c>
      <c r="M11" s="84" t="s">
        <v>108</v>
      </c>
      <c r="N11" s="84" t="s">
        <v>108</v>
      </c>
      <c r="O11" s="84" t="s">
        <v>108</v>
      </c>
      <c r="P11" s="84">
        <v>1662</v>
      </c>
      <c r="Q11" s="84">
        <v>1373</v>
      </c>
      <c r="R11" s="84">
        <v>289</v>
      </c>
      <c r="S11" s="84">
        <v>1114</v>
      </c>
      <c r="T11" s="84">
        <v>754</v>
      </c>
      <c r="U11" s="84">
        <v>360</v>
      </c>
      <c r="V11" s="84">
        <v>29</v>
      </c>
      <c r="W11" s="84">
        <v>592</v>
      </c>
      <c r="X11" s="84">
        <v>175</v>
      </c>
      <c r="Y11" s="84">
        <v>6</v>
      </c>
      <c r="Z11" s="84" t="s">
        <v>108</v>
      </c>
      <c r="AA11" s="84">
        <v>1056</v>
      </c>
      <c r="AB11" s="84">
        <v>812</v>
      </c>
      <c r="AC11" s="84">
        <v>244</v>
      </c>
      <c r="AD11" s="84" t="s">
        <v>108</v>
      </c>
      <c r="AE11" s="84">
        <v>296</v>
      </c>
      <c r="AF11" s="84">
        <v>146</v>
      </c>
      <c r="AG11" s="84" t="s">
        <v>108</v>
      </c>
      <c r="AH11" s="84" t="s">
        <v>108</v>
      </c>
    </row>
    <row r="12" spans="1:34" ht="18" customHeight="1" x14ac:dyDescent="0.45">
      <c r="A12" s="83" t="s">
        <v>288</v>
      </c>
      <c r="B12" s="84">
        <v>7414</v>
      </c>
      <c r="C12" s="84">
        <v>7375</v>
      </c>
      <c r="D12" s="84">
        <v>6225</v>
      </c>
      <c r="E12" s="84" t="s">
        <v>108</v>
      </c>
      <c r="F12" s="84">
        <v>5980</v>
      </c>
      <c r="G12" s="84">
        <v>14</v>
      </c>
      <c r="H12" s="84">
        <v>231</v>
      </c>
      <c r="I12" s="84">
        <v>1150</v>
      </c>
      <c r="J12" s="84" t="s">
        <v>108</v>
      </c>
      <c r="K12" s="84" t="s">
        <v>108</v>
      </c>
      <c r="L12" s="84" t="s">
        <v>108</v>
      </c>
      <c r="M12" s="84" t="s">
        <v>108</v>
      </c>
      <c r="N12" s="84" t="s">
        <v>108</v>
      </c>
      <c r="O12" s="84" t="s">
        <v>108</v>
      </c>
      <c r="P12" s="84">
        <v>374</v>
      </c>
      <c r="Q12" s="84">
        <v>309</v>
      </c>
      <c r="R12" s="84">
        <v>65</v>
      </c>
      <c r="S12" s="84">
        <v>294</v>
      </c>
      <c r="T12" s="84">
        <v>197</v>
      </c>
      <c r="U12" s="84">
        <v>97</v>
      </c>
      <c r="V12" s="84">
        <v>8</v>
      </c>
      <c r="W12" s="84">
        <v>134</v>
      </c>
      <c r="X12" s="84">
        <v>30</v>
      </c>
      <c r="Y12" s="84">
        <v>1</v>
      </c>
      <c r="Z12" s="84" t="s">
        <v>108</v>
      </c>
      <c r="AA12" s="84">
        <v>220</v>
      </c>
      <c r="AB12" s="84">
        <v>169</v>
      </c>
      <c r="AC12" s="84">
        <v>51</v>
      </c>
      <c r="AD12" s="84" t="s">
        <v>108</v>
      </c>
      <c r="AE12" s="84">
        <v>90</v>
      </c>
      <c r="AF12" s="84">
        <v>39</v>
      </c>
      <c r="AG12" s="84" t="s">
        <v>108</v>
      </c>
      <c r="AH12" s="84" t="s">
        <v>108</v>
      </c>
    </row>
    <row r="13" spans="1:34" ht="18" customHeight="1" x14ac:dyDescent="0.45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8" customHeight="1" x14ac:dyDescent="0.45">
      <c r="A14" s="83" t="s">
        <v>289</v>
      </c>
      <c r="B14" s="84">
        <v>10075</v>
      </c>
      <c r="C14" s="84">
        <v>10030</v>
      </c>
      <c r="D14" s="84">
        <v>8293</v>
      </c>
      <c r="E14" s="84" t="s">
        <v>108</v>
      </c>
      <c r="F14" s="84">
        <v>7640</v>
      </c>
      <c r="G14" s="84">
        <v>42</v>
      </c>
      <c r="H14" s="84">
        <v>611</v>
      </c>
      <c r="I14" s="84">
        <v>1737</v>
      </c>
      <c r="J14" s="84" t="s">
        <v>108</v>
      </c>
      <c r="K14" s="84" t="s">
        <v>108</v>
      </c>
      <c r="L14" s="84" t="s">
        <v>108</v>
      </c>
      <c r="M14" s="84" t="s">
        <v>108</v>
      </c>
      <c r="N14" s="84" t="s">
        <v>108</v>
      </c>
      <c r="O14" s="84" t="s">
        <v>108</v>
      </c>
      <c r="P14" s="84">
        <v>588</v>
      </c>
      <c r="Q14" s="84">
        <v>497</v>
      </c>
      <c r="R14" s="84">
        <v>91</v>
      </c>
      <c r="S14" s="84">
        <v>461</v>
      </c>
      <c r="T14" s="84">
        <v>328</v>
      </c>
      <c r="U14" s="84">
        <v>133</v>
      </c>
      <c r="V14" s="84">
        <v>12</v>
      </c>
      <c r="W14" s="84">
        <v>240</v>
      </c>
      <c r="X14" s="84">
        <v>27</v>
      </c>
      <c r="Y14" s="84">
        <v>2</v>
      </c>
      <c r="Z14" s="84" t="s">
        <v>108</v>
      </c>
      <c r="AA14" s="84">
        <v>249</v>
      </c>
      <c r="AB14" s="84">
        <v>196</v>
      </c>
      <c r="AC14" s="84">
        <v>51</v>
      </c>
      <c r="AD14" s="84" t="s">
        <v>108</v>
      </c>
      <c r="AE14" s="84">
        <v>160</v>
      </c>
      <c r="AF14" s="84">
        <v>45</v>
      </c>
      <c r="AG14" s="84" t="s">
        <v>108</v>
      </c>
      <c r="AH14" s="84" t="s">
        <v>108</v>
      </c>
    </row>
    <row r="15" spans="1:34" ht="18" customHeight="1" x14ac:dyDescent="0.45">
      <c r="A15" s="83" t="s">
        <v>290</v>
      </c>
      <c r="B15" s="84">
        <v>41654</v>
      </c>
      <c r="C15" s="84">
        <v>41441</v>
      </c>
      <c r="D15" s="84">
        <v>31777</v>
      </c>
      <c r="E15" s="84" t="s">
        <v>108</v>
      </c>
      <c r="F15" s="84">
        <v>29874</v>
      </c>
      <c r="G15" s="84">
        <v>116</v>
      </c>
      <c r="H15" s="84">
        <v>1787</v>
      </c>
      <c r="I15" s="84">
        <v>9664</v>
      </c>
      <c r="J15" s="84" t="s">
        <v>108</v>
      </c>
      <c r="K15" s="84" t="s">
        <v>108</v>
      </c>
      <c r="L15" s="84" t="s">
        <v>108</v>
      </c>
      <c r="M15" s="84" t="s">
        <v>108</v>
      </c>
      <c r="N15" s="84" t="s">
        <v>108</v>
      </c>
      <c r="O15" s="84" t="s">
        <v>108</v>
      </c>
      <c r="P15" s="84">
        <v>3552</v>
      </c>
      <c r="Q15" s="84">
        <v>3010</v>
      </c>
      <c r="R15" s="84">
        <v>542</v>
      </c>
      <c r="S15" s="84">
        <v>2335</v>
      </c>
      <c r="T15" s="84">
        <v>1666</v>
      </c>
      <c r="U15" s="84">
        <v>669</v>
      </c>
      <c r="V15" s="84">
        <v>45</v>
      </c>
      <c r="W15" s="84">
        <v>1198</v>
      </c>
      <c r="X15" s="84">
        <v>186</v>
      </c>
      <c r="Y15" s="84">
        <v>10</v>
      </c>
      <c r="Z15" s="84" t="s">
        <v>108</v>
      </c>
      <c r="AA15" s="84">
        <v>1722</v>
      </c>
      <c r="AB15" s="84">
        <v>1356</v>
      </c>
      <c r="AC15" s="84">
        <v>355</v>
      </c>
      <c r="AD15" s="84" t="s">
        <v>108</v>
      </c>
      <c r="AE15" s="84">
        <v>626</v>
      </c>
      <c r="AF15" s="84">
        <v>213</v>
      </c>
      <c r="AG15" s="84" t="s">
        <v>108</v>
      </c>
      <c r="AH15" s="84" t="s">
        <v>108</v>
      </c>
    </row>
    <row r="16" spans="1:34" ht="18" customHeight="1" x14ac:dyDescent="0.45">
      <c r="A16" s="83" t="s">
        <v>291</v>
      </c>
      <c r="B16" s="84">
        <v>15910</v>
      </c>
      <c r="C16" s="84">
        <v>15840</v>
      </c>
      <c r="D16" s="84">
        <v>13157</v>
      </c>
      <c r="E16" s="84" t="s">
        <v>108</v>
      </c>
      <c r="F16" s="84">
        <v>12236</v>
      </c>
      <c r="G16" s="84">
        <v>56</v>
      </c>
      <c r="H16" s="84">
        <v>865</v>
      </c>
      <c r="I16" s="84">
        <v>2683</v>
      </c>
      <c r="J16" s="84" t="s">
        <v>108</v>
      </c>
      <c r="K16" s="84" t="s">
        <v>108</v>
      </c>
      <c r="L16" s="84" t="s">
        <v>108</v>
      </c>
      <c r="M16" s="84" t="s">
        <v>108</v>
      </c>
      <c r="N16" s="84" t="s">
        <v>108</v>
      </c>
      <c r="O16" s="84" t="s">
        <v>108</v>
      </c>
      <c r="P16" s="84">
        <v>936</v>
      </c>
      <c r="Q16" s="84">
        <v>795</v>
      </c>
      <c r="R16" s="84">
        <v>141</v>
      </c>
      <c r="S16" s="84">
        <v>733</v>
      </c>
      <c r="T16" s="84">
        <v>516</v>
      </c>
      <c r="U16" s="84">
        <v>217</v>
      </c>
      <c r="V16" s="84">
        <v>14</v>
      </c>
      <c r="W16" s="84">
        <v>327</v>
      </c>
      <c r="X16" s="84">
        <v>41</v>
      </c>
      <c r="Y16" s="84">
        <v>2</v>
      </c>
      <c r="Z16" s="84" t="s">
        <v>108</v>
      </c>
      <c r="AA16" s="84">
        <v>429</v>
      </c>
      <c r="AB16" s="84">
        <v>339</v>
      </c>
      <c r="AC16" s="84">
        <v>87</v>
      </c>
      <c r="AD16" s="84" t="s">
        <v>108</v>
      </c>
      <c r="AE16" s="84">
        <v>203</v>
      </c>
      <c r="AF16" s="84">
        <v>70</v>
      </c>
      <c r="AG16" s="84" t="s">
        <v>108</v>
      </c>
      <c r="AH16" s="84" t="s">
        <v>108</v>
      </c>
    </row>
    <row r="17" spans="1:34" ht="18" customHeight="1" x14ac:dyDescent="0.4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</row>
    <row r="18" spans="1:34" ht="18" customHeight="1" x14ac:dyDescent="0.45">
      <c r="A18" s="83" t="s">
        <v>292</v>
      </c>
      <c r="B18" s="84">
        <v>12290</v>
      </c>
      <c r="C18" s="84">
        <v>12232</v>
      </c>
      <c r="D18" s="84">
        <v>9974</v>
      </c>
      <c r="E18" s="84" t="s">
        <v>108</v>
      </c>
      <c r="F18" s="84">
        <v>9012</v>
      </c>
      <c r="G18" s="84">
        <v>65</v>
      </c>
      <c r="H18" s="84">
        <v>897</v>
      </c>
      <c r="I18" s="84">
        <v>2258</v>
      </c>
      <c r="J18" s="84" t="s">
        <v>108</v>
      </c>
      <c r="K18" s="84" t="s">
        <v>108</v>
      </c>
      <c r="L18" s="84" t="s">
        <v>108</v>
      </c>
      <c r="M18" s="84" t="s">
        <v>108</v>
      </c>
      <c r="N18" s="84" t="s">
        <v>108</v>
      </c>
      <c r="O18" s="84" t="s">
        <v>108</v>
      </c>
      <c r="P18" s="84">
        <v>749</v>
      </c>
      <c r="Q18" s="84">
        <v>638</v>
      </c>
      <c r="R18" s="84">
        <v>111</v>
      </c>
      <c r="S18" s="84">
        <v>653</v>
      </c>
      <c r="T18" s="84">
        <v>477</v>
      </c>
      <c r="U18" s="84">
        <v>176</v>
      </c>
      <c r="V18" s="84">
        <v>18</v>
      </c>
      <c r="W18" s="84">
        <v>301</v>
      </c>
      <c r="X18" s="84">
        <v>28</v>
      </c>
      <c r="Y18" s="84">
        <v>3</v>
      </c>
      <c r="Z18" s="84" t="s">
        <v>108</v>
      </c>
      <c r="AA18" s="84">
        <v>283</v>
      </c>
      <c r="AB18" s="84">
        <v>224</v>
      </c>
      <c r="AC18" s="84">
        <v>57</v>
      </c>
      <c r="AD18" s="84" t="s">
        <v>108</v>
      </c>
      <c r="AE18" s="84">
        <v>226</v>
      </c>
      <c r="AF18" s="84">
        <v>58</v>
      </c>
      <c r="AG18" s="84" t="s">
        <v>108</v>
      </c>
      <c r="AH18" s="84" t="s">
        <v>108</v>
      </c>
    </row>
    <row r="19" spans="1:34" ht="18" customHeight="1" x14ac:dyDescent="0.45">
      <c r="A19" s="83" t="s">
        <v>293</v>
      </c>
      <c r="B19" s="84">
        <v>50819</v>
      </c>
      <c r="C19" s="84">
        <v>50535</v>
      </c>
      <c r="D19" s="84">
        <v>38120</v>
      </c>
      <c r="E19" s="84" t="s">
        <v>108</v>
      </c>
      <c r="F19" s="84">
        <v>35342</v>
      </c>
      <c r="G19" s="84">
        <v>183</v>
      </c>
      <c r="H19" s="84">
        <v>2595</v>
      </c>
      <c r="I19" s="84">
        <v>12415</v>
      </c>
      <c r="J19" s="84" t="s">
        <v>108</v>
      </c>
      <c r="K19" s="84" t="s">
        <v>108</v>
      </c>
      <c r="L19" s="84" t="s">
        <v>108</v>
      </c>
      <c r="M19" s="84" t="s">
        <v>108</v>
      </c>
      <c r="N19" s="84" t="s">
        <v>108</v>
      </c>
      <c r="O19" s="84" t="s">
        <v>108</v>
      </c>
      <c r="P19" s="84">
        <v>4527</v>
      </c>
      <c r="Q19" s="84">
        <v>3862</v>
      </c>
      <c r="R19" s="84">
        <v>665</v>
      </c>
      <c r="S19" s="84">
        <v>3300</v>
      </c>
      <c r="T19" s="84">
        <v>2419</v>
      </c>
      <c r="U19" s="84">
        <v>881</v>
      </c>
      <c r="V19" s="84">
        <v>68</v>
      </c>
      <c r="W19" s="84">
        <v>1500</v>
      </c>
      <c r="X19" s="84">
        <v>191</v>
      </c>
      <c r="Y19" s="84">
        <v>15</v>
      </c>
      <c r="Z19" s="84" t="s">
        <v>108</v>
      </c>
      <c r="AA19" s="84">
        <v>1948</v>
      </c>
      <c r="AB19" s="84">
        <v>1541</v>
      </c>
      <c r="AC19" s="84">
        <v>396</v>
      </c>
      <c r="AD19" s="84" t="s">
        <v>108</v>
      </c>
      <c r="AE19" s="84">
        <v>881</v>
      </c>
      <c r="AF19" s="84">
        <v>284</v>
      </c>
      <c r="AG19" s="84" t="s">
        <v>108</v>
      </c>
      <c r="AH19" s="84" t="s">
        <v>108</v>
      </c>
    </row>
    <row r="20" spans="1:34" ht="18" customHeight="1" x14ac:dyDescent="0.45">
      <c r="A20" s="83" t="s">
        <v>294</v>
      </c>
      <c r="B20" s="84">
        <v>20339</v>
      </c>
      <c r="C20" s="84">
        <v>20247</v>
      </c>
      <c r="D20" s="84">
        <v>16628</v>
      </c>
      <c r="E20" s="84" t="s">
        <v>108</v>
      </c>
      <c r="F20" s="84">
        <v>15208</v>
      </c>
      <c r="G20" s="84">
        <v>91</v>
      </c>
      <c r="H20" s="84">
        <v>1329</v>
      </c>
      <c r="I20" s="84">
        <v>3619</v>
      </c>
      <c r="J20" s="84" t="s">
        <v>108</v>
      </c>
      <c r="K20" s="84" t="s">
        <v>108</v>
      </c>
      <c r="L20" s="84" t="s">
        <v>108</v>
      </c>
      <c r="M20" s="84" t="s">
        <v>108</v>
      </c>
      <c r="N20" s="84" t="s">
        <v>108</v>
      </c>
      <c r="O20" s="84" t="s">
        <v>108</v>
      </c>
      <c r="P20" s="84">
        <v>1243</v>
      </c>
      <c r="Q20" s="84">
        <v>1060</v>
      </c>
      <c r="R20" s="84">
        <v>183</v>
      </c>
      <c r="S20" s="84">
        <v>1057</v>
      </c>
      <c r="T20" s="84">
        <v>767</v>
      </c>
      <c r="U20" s="84">
        <v>290</v>
      </c>
      <c r="V20" s="84">
        <v>22</v>
      </c>
      <c r="W20" s="84">
        <v>429</v>
      </c>
      <c r="X20" s="84">
        <v>43</v>
      </c>
      <c r="Y20" s="84">
        <v>3</v>
      </c>
      <c r="Z20" s="84" t="s">
        <v>108</v>
      </c>
      <c r="AA20" s="84">
        <v>511</v>
      </c>
      <c r="AB20" s="84">
        <v>408</v>
      </c>
      <c r="AC20" s="84">
        <v>100</v>
      </c>
      <c r="AD20" s="84" t="s">
        <v>108</v>
      </c>
      <c r="AE20" s="84">
        <v>314</v>
      </c>
      <c r="AF20" s="84">
        <v>92</v>
      </c>
      <c r="AG20" s="84" t="s">
        <v>108</v>
      </c>
      <c r="AH20" s="84" t="s">
        <v>108</v>
      </c>
    </row>
    <row r="21" spans="1:34" ht="18" customHeight="1" x14ac:dyDescent="0.4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8" customHeight="1" x14ac:dyDescent="0.45">
      <c r="A22" s="83" t="s">
        <v>295</v>
      </c>
      <c r="B22" s="84">
        <v>14547</v>
      </c>
      <c r="C22" s="84">
        <v>14469</v>
      </c>
      <c r="D22" s="84">
        <v>11661</v>
      </c>
      <c r="E22" s="84" t="s">
        <v>108</v>
      </c>
      <c r="F22" s="84">
        <v>10322</v>
      </c>
      <c r="G22" s="84">
        <v>106</v>
      </c>
      <c r="H22" s="84">
        <v>1233</v>
      </c>
      <c r="I22" s="84">
        <v>2808</v>
      </c>
      <c r="J22" s="84" t="s">
        <v>108</v>
      </c>
      <c r="K22" s="84" t="s">
        <v>108</v>
      </c>
      <c r="L22" s="84" t="s">
        <v>108</v>
      </c>
      <c r="M22" s="84" t="s">
        <v>108</v>
      </c>
      <c r="N22" s="84" t="s">
        <v>108</v>
      </c>
      <c r="O22" s="84" t="s">
        <v>108</v>
      </c>
      <c r="P22" s="84">
        <v>926</v>
      </c>
      <c r="Q22" s="84">
        <v>783</v>
      </c>
      <c r="R22" s="84">
        <v>143</v>
      </c>
      <c r="S22" s="84">
        <v>842</v>
      </c>
      <c r="T22" s="84">
        <v>630</v>
      </c>
      <c r="U22" s="84">
        <v>212</v>
      </c>
      <c r="V22" s="84">
        <v>28</v>
      </c>
      <c r="W22" s="84">
        <v>387</v>
      </c>
      <c r="X22" s="84">
        <v>30</v>
      </c>
      <c r="Y22" s="84">
        <v>4</v>
      </c>
      <c r="Z22" s="84">
        <v>1</v>
      </c>
      <c r="AA22" s="84">
        <v>300</v>
      </c>
      <c r="AB22" s="84">
        <v>236</v>
      </c>
      <c r="AC22" s="84">
        <v>62</v>
      </c>
      <c r="AD22" s="84">
        <v>4</v>
      </c>
      <c r="AE22" s="84">
        <v>291</v>
      </c>
      <c r="AF22" s="84">
        <v>77</v>
      </c>
      <c r="AG22" s="84">
        <v>1</v>
      </c>
      <c r="AH22" s="84" t="s">
        <v>108</v>
      </c>
    </row>
    <row r="23" spans="1:34" ht="18" customHeight="1" x14ac:dyDescent="0.45">
      <c r="A23" s="83" t="s">
        <v>296</v>
      </c>
      <c r="B23" s="84">
        <v>59646</v>
      </c>
      <c r="C23" s="84">
        <v>59282</v>
      </c>
      <c r="D23" s="84">
        <v>44089</v>
      </c>
      <c r="E23" s="84" t="s">
        <v>108</v>
      </c>
      <c r="F23" s="84">
        <v>40320</v>
      </c>
      <c r="G23" s="84">
        <v>289</v>
      </c>
      <c r="H23" s="84">
        <v>3480</v>
      </c>
      <c r="I23" s="84">
        <v>15193</v>
      </c>
      <c r="J23" s="84" t="s">
        <v>108</v>
      </c>
      <c r="K23" s="84" t="s">
        <v>108</v>
      </c>
      <c r="L23" s="84" t="s">
        <v>108</v>
      </c>
      <c r="M23" s="84" t="s">
        <v>108</v>
      </c>
      <c r="N23" s="84" t="s">
        <v>108</v>
      </c>
      <c r="O23" s="84" t="s">
        <v>108</v>
      </c>
      <c r="P23" s="84">
        <v>5574</v>
      </c>
      <c r="Q23" s="84">
        <v>4717</v>
      </c>
      <c r="R23" s="84">
        <v>857</v>
      </c>
      <c r="S23" s="84">
        <v>4223</v>
      </c>
      <c r="T23" s="84">
        <v>3166</v>
      </c>
      <c r="U23" s="84">
        <v>1057</v>
      </c>
      <c r="V23" s="84">
        <v>102</v>
      </c>
      <c r="W23" s="84">
        <v>1897</v>
      </c>
      <c r="X23" s="84">
        <v>201</v>
      </c>
      <c r="Y23" s="84">
        <v>21</v>
      </c>
      <c r="Z23" s="84">
        <v>4</v>
      </c>
      <c r="AA23" s="84">
        <v>2065</v>
      </c>
      <c r="AB23" s="84">
        <v>1626</v>
      </c>
      <c r="AC23" s="84">
        <v>428</v>
      </c>
      <c r="AD23" s="84">
        <v>9</v>
      </c>
      <c r="AE23" s="84">
        <v>1122</v>
      </c>
      <c r="AF23" s="84">
        <v>363</v>
      </c>
      <c r="AG23" s="84">
        <v>1</v>
      </c>
      <c r="AH23" s="84" t="s">
        <v>108</v>
      </c>
    </row>
    <row r="24" spans="1:34" ht="18" customHeight="1" x14ac:dyDescent="0.45">
      <c r="A24" s="83" t="s">
        <v>297</v>
      </c>
      <c r="B24" s="84">
        <v>24956</v>
      </c>
      <c r="C24" s="84">
        <v>24834</v>
      </c>
      <c r="D24" s="84">
        <v>20103</v>
      </c>
      <c r="E24" s="84" t="s">
        <v>108</v>
      </c>
      <c r="F24" s="84">
        <v>18049</v>
      </c>
      <c r="G24" s="84">
        <v>151</v>
      </c>
      <c r="H24" s="84">
        <v>1903</v>
      </c>
      <c r="I24" s="84">
        <v>4731</v>
      </c>
      <c r="J24" s="84" t="s">
        <v>108</v>
      </c>
      <c r="K24" s="84" t="s">
        <v>108</v>
      </c>
      <c r="L24" s="84" t="s">
        <v>108</v>
      </c>
      <c r="M24" s="84" t="s">
        <v>108</v>
      </c>
      <c r="N24" s="84" t="s">
        <v>108</v>
      </c>
      <c r="O24" s="84" t="s">
        <v>108</v>
      </c>
      <c r="P24" s="84">
        <v>1630</v>
      </c>
      <c r="Q24" s="84">
        <v>1385</v>
      </c>
      <c r="R24" s="84">
        <v>245</v>
      </c>
      <c r="S24" s="84">
        <v>1445</v>
      </c>
      <c r="T24" s="84">
        <v>1076</v>
      </c>
      <c r="U24" s="84">
        <v>369</v>
      </c>
      <c r="V24" s="84">
        <v>32</v>
      </c>
      <c r="W24" s="84">
        <v>580</v>
      </c>
      <c r="X24" s="84">
        <v>47</v>
      </c>
      <c r="Y24" s="84">
        <v>4</v>
      </c>
      <c r="Z24" s="84">
        <v>1</v>
      </c>
      <c r="AA24" s="84">
        <v>573</v>
      </c>
      <c r="AB24" s="84">
        <v>456</v>
      </c>
      <c r="AC24" s="84">
        <v>114</v>
      </c>
      <c r="AD24" s="84">
        <v>4</v>
      </c>
      <c r="AE24" s="84">
        <v>420</v>
      </c>
      <c r="AF24" s="84">
        <v>121</v>
      </c>
      <c r="AG24" s="84">
        <v>1</v>
      </c>
      <c r="AH24" s="84" t="s">
        <v>108</v>
      </c>
    </row>
    <row r="25" spans="1:34" ht="18" customHeight="1" x14ac:dyDescent="0.45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8" customHeight="1" x14ac:dyDescent="0.45">
      <c r="A26" s="83" t="s">
        <v>298</v>
      </c>
      <c r="B26" s="84">
        <v>16264</v>
      </c>
      <c r="C26" s="84">
        <v>15903</v>
      </c>
      <c r="D26" s="84">
        <v>12673</v>
      </c>
      <c r="E26" s="84">
        <v>1</v>
      </c>
      <c r="F26" s="84">
        <v>11094</v>
      </c>
      <c r="G26" s="84">
        <v>140</v>
      </c>
      <c r="H26" s="84">
        <v>1438</v>
      </c>
      <c r="I26" s="84">
        <v>3230</v>
      </c>
      <c r="J26" s="84" t="s">
        <v>108</v>
      </c>
      <c r="K26" s="84" t="s">
        <v>108</v>
      </c>
      <c r="L26" s="84" t="s">
        <v>108</v>
      </c>
      <c r="M26" s="84" t="s">
        <v>108</v>
      </c>
      <c r="N26" s="84" t="s">
        <v>108</v>
      </c>
      <c r="O26" s="84" t="s">
        <v>108</v>
      </c>
      <c r="P26" s="84">
        <v>1044</v>
      </c>
      <c r="Q26" s="84">
        <v>883</v>
      </c>
      <c r="R26" s="84">
        <v>161</v>
      </c>
      <c r="S26" s="84">
        <v>1014</v>
      </c>
      <c r="T26" s="84">
        <v>767</v>
      </c>
      <c r="U26" s="84">
        <v>247</v>
      </c>
      <c r="V26" s="84">
        <v>43</v>
      </c>
      <c r="W26" s="84">
        <v>431</v>
      </c>
      <c r="X26" s="84">
        <v>32</v>
      </c>
      <c r="Y26" s="84">
        <v>5</v>
      </c>
      <c r="Z26" s="84">
        <v>2</v>
      </c>
      <c r="AA26" s="84">
        <v>320</v>
      </c>
      <c r="AB26" s="84">
        <v>254</v>
      </c>
      <c r="AC26" s="84">
        <v>64</v>
      </c>
      <c r="AD26" s="84">
        <v>9</v>
      </c>
      <c r="AE26" s="84">
        <v>337</v>
      </c>
      <c r="AF26" s="84">
        <v>89</v>
      </c>
      <c r="AG26" s="84">
        <v>272</v>
      </c>
      <c r="AH26" s="84" t="s">
        <v>108</v>
      </c>
    </row>
    <row r="27" spans="1:34" ht="18" customHeight="1" x14ac:dyDescent="0.45">
      <c r="A27" s="83" t="s">
        <v>299</v>
      </c>
      <c r="B27" s="84">
        <v>65453</v>
      </c>
      <c r="C27" s="84">
        <v>64773</v>
      </c>
      <c r="D27" s="84">
        <v>47522</v>
      </c>
      <c r="E27" s="84">
        <v>2</v>
      </c>
      <c r="F27" s="84">
        <v>43157</v>
      </c>
      <c r="G27" s="84">
        <v>375</v>
      </c>
      <c r="H27" s="84">
        <v>3988</v>
      </c>
      <c r="I27" s="84">
        <v>17251</v>
      </c>
      <c r="J27" s="84" t="s">
        <v>108</v>
      </c>
      <c r="K27" s="84" t="s">
        <v>108</v>
      </c>
      <c r="L27" s="84" t="s">
        <v>108</v>
      </c>
      <c r="M27" s="84" t="s">
        <v>108</v>
      </c>
      <c r="N27" s="84" t="s">
        <v>108</v>
      </c>
      <c r="O27" s="84" t="s">
        <v>108</v>
      </c>
      <c r="P27" s="84">
        <v>6262</v>
      </c>
      <c r="Q27" s="84">
        <v>5301</v>
      </c>
      <c r="R27" s="84">
        <v>961</v>
      </c>
      <c r="S27" s="84">
        <v>5047</v>
      </c>
      <c r="T27" s="84">
        <v>3825</v>
      </c>
      <c r="U27" s="84">
        <v>1222</v>
      </c>
      <c r="V27" s="84">
        <v>152</v>
      </c>
      <c r="W27" s="84">
        <v>2093</v>
      </c>
      <c r="X27" s="84">
        <v>211</v>
      </c>
      <c r="Y27" s="84">
        <v>26</v>
      </c>
      <c r="Z27" s="84">
        <v>9</v>
      </c>
      <c r="AA27" s="84">
        <v>2188</v>
      </c>
      <c r="AB27" s="84">
        <v>1737</v>
      </c>
      <c r="AC27" s="84">
        <v>440</v>
      </c>
      <c r="AD27" s="84">
        <v>21</v>
      </c>
      <c r="AE27" s="84">
        <v>1277</v>
      </c>
      <c r="AF27" s="84">
        <v>408</v>
      </c>
      <c r="AG27" s="84">
        <v>272</v>
      </c>
      <c r="AH27" s="84" t="s">
        <v>108</v>
      </c>
    </row>
    <row r="28" spans="1:34" ht="18" customHeight="1" x14ac:dyDescent="0.45">
      <c r="A28" s="83" t="s">
        <v>300</v>
      </c>
      <c r="B28" s="84">
        <v>28100</v>
      </c>
      <c r="C28" s="84">
        <v>27686</v>
      </c>
      <c r="D28" s="84">
        <v>22177</v>
      </c>
      <c r="E28" s="84">
        <v>1</v>
      </c>
      <c r="F28" s="84">
        <v>19685</v>
      </c>
      <c r="G28" s="84">
        <v>204</v>
      </c>
      <c r="H28" s="84">
        <v>2287</v>
      </c>
      <c r="I28" s="84">
        <v>5509</v>
      </c>
      <c r="J28" s="84" t="s">
        <v>108</v>
      </c>
      <c r="K28" s="84" t="s">
        <v>108</v>
      </c>
      <c r="L28" s="84" t="s">
        <v>108</v>
      </c>
      <c r="M28" s="84" t="s">
        <v>108</v>
      </c>
      <c r="N28" s="84" t="s">
        <v>108</v>
      </c>
      <c r="O28" s="84" t="s">
        <v>108</v>
      </c>
      <c r="P28" s="84">
        <v>1879</v>
      </c>
      <c r="Q28" s="84">
        <v>1595</v>
      </c>
      <c r="R28" s="84">
        <v>284</v>
      </c>
      <c r="S28" s="84">
        <v>1747</v>
      </c>
      <c r="T28" s="84">
        <v>1313</v>
      </c>
      <c r="U28" s="84">
        <v>434</v>
      </c>
      <c r="V28" s="84">
        <v>50</v>
      </c>
      <c r="W28" s="84">
        <v>660</v>
      </c>
      <c r="X28" s="84">
        <v>50</v>
      </c>
      <c r="Y28" s="84">
        <v>5</v>
      </c>
      <c r="Z28" s="84">
        <v>2</v>
      </c>
      <c r="AA28" s="84">
        <v>613</v>
      </c>
      <c r="AB28" s="84">
        <v>491</v>
      </c>
      <c r="AC28" s="84">
        <v>119</v>
      </c>
      <c r="AD28" s="84">
        <v>9</v>
      </c>
      <c r="AE28" s="84">
        <v>501</v>
      </c>
      <c r="AF28" s="84">
        <v>142</v>
      </c>
      <c r="AG28" s="84">
        <v>272</v>
      </c>
      <c r="AH28" s="84" t="s">
        <v>108</v>
      </c>
    </row>
    <row r="29" spans="1:34" ht="18" customHeight="1" x14ac:dyDescent="0.45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8" customHeight="1" x14ac:dyDescent="0.45">
      <c r="A30" s="83" t="s">
        <v>301</v>
      </c>
      <c r="B30" s="84">
        <v>27575</v>
      </c>
      <c r="C30" s="84">
        <v>21030</v>
      </c>
      <c r="D30" s="84">
        <v>14684</v>
      </c>
      <c r="E30" s="84">
        <v>7840</v>
      </c>
      <c r="F30" s="84">
        <v>3858</v>
      </c>
      <c r="G30" s="84">
        <v>533</v>
      </c>
      <c r="H30" s="84">
        <v>2453</v>
      </c>
      <c r="I30" s="84">
        <v>6346</v>
      </c>
      <c r="J30" s="84">
        <v>306</v>
      </c>
      <c r="K30" s="84">
        <v>241</v>
      </c>
      <c r="L30" s="84">
        <v>65</v>
      </c>
      <c r="M30" s="84">
        <v>982</v>
      </c>
      <c r="N30" s="84">
        <v>767</v>
      </c>
      <c r="O30" s="84">
        <v>215</v>
      </c>
      <c r="P30" s="84">
        <v>1305</v>
      </c>
      <c r="Q30" s="84">
        <v>1099</v>
      </c>
      <c r="R30" s="84">
        <v>206</v>
      </c>
      <c r="S30" s="84">
        <v>1992</v>
      </c>
      <c r="T30" s="84">
        <v>1571</v>
      </c>
      <c r="U30" s="84">
        <v>416</v>
      </c>
      <c r="V30" s="84">
        <v>119</v>
      </c>
      <c r="W30" s="84">
        <v>483</v>
      </c>
      <c r="X30" s="84">
        <v>91</v>
      </c>
      <c r="Y30" s="84">
        <v>48</v>
      </c>
      <c r="Z30" s="84">
        <v>9</v>
      </c>
      <c r="AA30" s="84">
        <v>320</v>
      </c>
      <c r="AB30" s="84">
        <v>255</v>
      </c>
      <c r="AC30" s="84">
        <v>60</v>
      </c>
      <c r="AD30" s="84">
        <v>109</v>
      </c>
      <c r="AE30" s="84">
        <v>639</v>
      </c>
      <c r="AF30" s="84">
        <v>152</v>
      </c>
      <c r="AG30" s="84">
        <v>6393</v>
      </c>
      <c r="AH30" s="84" t="s">
        <v>108</v>
      </c>
    </row>
    <row r="31" spans="1:34" ht="18" customHeight="1" x14ac:dyDescent="0.45">
      <c r="A31" s="83" t="s">
        <v>302</v>
      </c>
      <c r="B31" s="84">
        <v>70013</v>
      </c>
      <c r="C31" s="84">
        <v>63151</v>
      </c>
      <c r="D31" s="84">
        <v>34456</v>
      </c>
      <c r="E31" s="84">
        <v>15680</v>
      </c>
      <c r="F31" s="84">
        <v>12352</v>
      </c>
      <c r="G31" s="84">
        <v>1175</v>
      </c>
      <c r="H31" s="84">
        <v>5249</v>
      </c>
      <c r="I31" s="84">
        <v>28695</v>
      </c>
      <c r="J31" s="84">
        <v>1224</v>
      </c>
      <c r="K31" s="84">
        <v>964</v>
      </c>
      <c r="L31" s="84">
        <v>260</v>
      </c>
      <c r="M31" s="84">
        <v>2946</v>
      </c>
      <c r="N31" s="84">
        <v>2301</v>
      </c>
      <c r="O31" s="84">
        <v>645</v>
      </c>
      <c r="P31" s="84">
        <v>7659</v>
      </c>
      <c r="Q31" s="84">
        <v>6465</v>
      </c>
      <c r="R31" s="84">
        <v>1194</v>
      </c>
      <c r="S31" s="84">
        <v>9210</v>
      </c>
      <c r="T31" s="84">
        <v>7287</v>
      </c>
      <c r="U31" s="84">
        <v>1901</v>
      </c>
      <c r="V31" s="84">
        <v>382</v>
      </c>
      <c r="W31" s="84">
        <v>2266</v>
      </c>
      <c r="X31" s="84">
        <v>495</v>
      </c>
      <c r="Y31" s="84">
        <v>224</v>
      </c>
      <c r="Z31" s="84">
        <v>42</v>
      </c>
      <c r="AA31" s="84">
        <v>2145</v>
      </c>
      <c r="AB31" s="84">
        <v>1706</v>
      </c>
      <c r="AC31" s="84">
        <v>409</v>
      </c>
      <c r="AD31" s="84">
        <v>224</v>
      </c>
      <c r="AE31" s="84">
        <v>2144</v>
      </c>
      <c r="AF31" s="84">
        <v>469</v>
      </c>
      <c r="AG31" s="84">
        <v>6393</v>
      </c>
      <c r="AH31" s="84" t="s">
        <v>108</v>
      </c>
    </row>
    <row r="32" spans="1:34" ht="18" customHeight="1" x14ac:dyDescent="0.45">
      <c r="A32" s="83" t="s">
        <v>303</v>
      </c>
      <c r="B32" s="84">
        <v>40970</v>
      </c>
      <c r="C32" s="84">
        <v>34336</v>
      </c>
      <c r="D32" s="84">
        <v>24421</v>
      </c>
      <c r="E32" s="84">
        <v>14442</v>
      </c>
      <c r="F32" s="84">
        <v>6798</v>
      </c>
      <c r="G32" s="84">
        <v>558</v>
      </c>
      <c r="H32" s="84">
        <v>2623</v>
      </c>
      <c r="I32" s="84">
        <v>9915</v>
      </c>
      <c r="J32" s="84">
        <v>643</v>
      </c>
      <c r="K32" s="84">
        <v>508</v>
      </c>
      <c r="L32" s="84">
        <v>135</v>
      </c>
      <c r="M32" s="84">
        <v>1542</v>
      </c>
      <c r="N32" s="84">
        <v>1165</v>
      </c>
      <c r="O32" s="84">
        <v>377</v>
      </c>
      <c r="P32" s="84">
        <v>2550</v>
      </c>
      <c r="Q32" s="84">
        <v>2141</v>
      </c>
      <c r="R32" s="84">
        <v>409</v>
      </c>
      <c r="S32" s="84">
        <v>2404</v>
      </c>
      <c r="T32" s="84">
        <v>1858</v>
      </c>
      <c r="U32" s="84">
        <v>537</v>
      </c>
      <c r="V32" s="84">
        <v>257</v>
      </c>
      <c r="W32" s="84">
        <v>902</v>
      </c>
      <c r="X32" s="84">
        <v>172</v>
      </c>
      <c r="Y32" s="84">
        <v>94</v>
      </c>
      <c r="Z32" s="84">
        <v>19</v>
      </c>
      <c r="AA32" s="84">
        <v>543</v>
      </c>
      <c r="AB32" s="84">
        <v>441</v>
      </c>
      <c r="AC32" s="84">
        <v>93</v>
      </c>
      <c r="AD32" s="84">
        <v>185</v>
      </c>
      <c r="AE32" s="84">
        <v>717</v>
      </c>
      <c r="AF32" s="84">
        <v>241</v>
      </c>
      <c r="AG32" s="84">
        <v>6393</v>
      </c>
      <c r="AH32" s="84" t="s">
        <v>108</v>
      </c>
    </row>
    <row r="33" spans="1:34" ht="18" customHeight="1" x14ac:dyDescent="0.4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</row>
    <row r="34" spans="1:34" ht="18" customHeight="1" x14ac:dyDescent="0.45">
      <c r="A34" s="83" t="s">
        <v>304</v>
      </c>
      <c r="B34" s="84">
        <v>5057</v>
      </c>
      <c r="C34" s="84">
        <v>5032</v>
      </c>
      <c r="D34" s="84" t="s">
        <v>108</v>
      </c>
      <c r="E34" s="84" t="s">
        <v>108</v>
      </c>
      <c r="F34" s="84" t="s">
        <v>108</v>
      </c>
      <c r="G34" s="84" t="s">
        <v>108</v>
      </c>
      <c r="H34" s="84" t="s">
        <v>108</v>
      </c>
      <c r="I34" s="84">
        <v>5032</v>
      </c>
      <c r="J34" s="84" t="s">
        <v>108</v>
      </c>
      <c r="K34" s="84" t="s">
        <v>108</v>
      </c>
      <c r="L34" s="84" t="s">
        <v>108</v>
      </c>
      <c r="M34" s="84" t="s">
        <v>108</v>
      </c>
      <c r="N34" s="84" t="s">
        <v>108</v>
      </c>
      <c r="O34" s="84" t="s">
        <v>108</v>
      </c>
      <c r="P34" s="84">
        <v>1385</v>
      </c>
      <c r="Q34" s="84">
        <v>1159</v>
      </c>
      <c r="R34" s="84">
        <v>226</v>
      </c>
      <c r="S34" s="84">
        <v>2106</v>
      </c>
      <c r="T34" s="84">
        <v>1632</v>
      </c>
      <c r="U34" s="84">
        <v>469</v>
      </c>
      <c r="V34" s="84" t="s">
        <v>108</v>
      </c>
      <c r="W34" s="84">
        <v>536</v>
      </c>
      <c r="X34" s="84">
        <v>47</v>
      </c>
      <c r="Y34" s="84">
        <v>10</v>
      </c>
      <c r="Z34" s="84">
        <v>3</v>
      </c>
      <c r="AA34" s="84">
        <v>356</v>
      </c>
      <c r="AB34" s="84">
        <v>281</v>
      </c>
      <c r="AC34" s="84">
        <v>70</v>
      </c>
      <c r="AD34" s="84" t="s">
        <v>108</v>
      </c>
      <c r="AE34" s="84">
        <v>602</v>
      </c>
      <c r="AF34" s="84">
        <v>25</v>
      </c>
      <c r="AG34" s="84" t="s">
        <v>108</v>
      </c>
      <c r="AH34" s="84" t="s">
        <v>108</v>
      </c>
    </row>
    <row r="35" spans="1:34" ht="18" customHeight="1" x14ac:dyDescent="0.45">
      <c r="A35" s="85" t="s">
        <v>305</v>
      </c>
      <c r="B35" s="86">
        <v>25402</v>
      </c>
      <c r="C35" s="86">
        <v>25256</v>
      </c>
      <c r="D35" s="86" t="s">
        <v>108</v>
      </c>
      <c r="E35" s="86" t="s">
        <v>108</v>
      </c>
      <c r="F35" s="86" t="s">
        <v>108</v>
      </c>
      <c r="G35" s="86" t="s">
        <v>108</v>
      </c>
      <c r="H35" s="86" t="s">
        <v>108</v>
      </c>
      <c r="I35" s="86">
        <v>25256</v>
      </c>
      <c r="J35" s="86" t="s">
        <v>108</v>
      </c>
      <c r="K35" s="86" t="s">
        <v>108</v>
      </c>
      <c r="L35" s="86" t="s">
        <v>108</v>
      </c>
      <c r="M35" s="86" t="s">
        <v>108</v>
      </c>
      <c r="N35" s="86" t="s">
        <v>108</v>
      </c>
      <c r="O35" s="86" t="s">
        <v>108</v>
      </c>
      <c r="P35" s="86">
        <v>8125</v>
      </c>
      <c r="Q35" s="86">
        <v>6814</v>
      </c>
      <c r="R35" s="86">
        <v>1311</v>
      </c>
      <c r="S35" s="86">
        <v>9774</v>
      </c>
      <c r="T35" s="86">
        <v>7589</v>
      </c>
      <c r="U35" s="86">
        <v>2163</v>
      </c>
      <c r="V35" s="86" t="s">
        <v>108</v>
      </c>
      <c r="W35" s="86">
        <v>2533</v>
      </c>
      <c r="X35" s="86">
        <v>292</v>
      </c>
      <c r="Y35" s="86">
        <v>49</v>
      </c>
      <c r="Z35" s="86">
        <v>14</v>
      </c>
      <c r="AA35" s="86">
        <v>2393</v>
      </c>
      <c r="AB35" s="86">
        <v>1889</v>
      </c>
      <c r="AC35" s="86">
        <v>474</v>
      </c>
      <c r="AD35" s="86" t="s">
        <v>108</v>
      </c>
      <c r="AE35" s="86">
        <v>2139</v>
      </c>
      <c r="AF35" s="86">
        <v>146</v>
      </c>
      <c r="AG35" s="86" t="s">
        <v>108</v>
      </c>
      <c r="AH35" s="86" t="s">
        <v>108</v>
      </c>
    </row>
    <row r="36" spans="1:34" ht="18" customHeight="1" x14ac:dyDescent="0.45">
      <c r="A36" s="87"/>
      <c r="AG36" s="47"/>
      <c r="AH36" s="47" t="s">
        <v>148</v>
      </c>
    </row>
    <row r="37" spans="1:34" ht="15" customHeight="1" x14ac:dyDescent="0.45">
      <c r="B37" s="88"/>
      <c r="D37" s="89"/>
      <c r="I37" s="89"/>
    </row>
    <row r="38" spans="1:34" ht="15" customHeight="1" x14ac:dyDescent="0.45"/>
    <row r="39" spans="1:34" ht="15" customHeight="1" x14ac:dyDescent="0.45"/>
    <row r="40" spans="1:34" ht="15" customHeight="1" x14ac:dyDescent="0.45"/>
    <row r="41" spans="1:34" ht="15" customHeight="1" x14ac:dyDescent="0.45"/>
  </sheetData>
  <mergeCells count="10">
    <mergeCell ref="A3:A6"/>
    <mergeCell ref="B3:AH3"/>
    <mergeCell ref="B4:B6"/>
    <mergeCell ref="C4:AE4"/>
    <mergeCell ref="AF4:AF6"/>
    <mergeCell ref="AG4:AG6"/>
    <mergeCell ref="AH4:AH6"/>
    <mergeCell ref="C5:C6"/>
    <mergeCell ref="D5:H5"/>
    <mergeCell ref="I5:AE5"/>
  </mergeCells>
  <phoneticPr fontId="1"/>
  <printOptions horizontalCentered="1"/>
  <pageMargins left="0.39370078740157483" right="0.19685039370078741" top="1.3385826771653544" bottom="0.74803149606299213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AA06-BE20-4CE9-99D4-1FD85FD2E3E4}">
  <dimension ref="A1:H15"/>
  <sheetViews>
    <sheetView view="pageBreakPreview" zoomScaleNormal="100" zoomScaleSheetLayoutView="100" workbookViewId="0">
      <selection activeCell="E23" sqref="E23"/>
    </sheetView>
  </sheetViews>
  <sheetFormatPr defaultRowHeight="15" customHeight="1" x14ac:dyDescent="0.2"/>
  <cols>
    <col min="1" max="1" width="3.59765625" style="91" customWidth="1"/>
    <col min="2" max="3" width="2.8984375" style="91" customWidth="1"/>
    <col min="4" max="4" width="29" style="91" customWidth="1"/>
    <col min="5" max="7" width="25.59765625" style="91" customWidth="1"/>
    <col min="8" max="8" width="2.8984375" style="91" customWidth="1"/>
    <col min="9" max="9" width="3.69921875" style="91" customWidth="1"/>
    <col min="10" max="256" width="9" style="91"/>
    <col min="257" max="257" width="3.59765625" style="91" customWidth="1"/>
    <col min="258" max="259" width="2.8984375" style="91" customWidth="1"/>
    <col min="260" max="260" width="29" style="91" customWidth="1"/>
    <col min="261" max="263" width="18.59765625" style="91" customWidth="1"/>
    <col min="264" max="264" width="2.8984375" style="91" customWidth="1"/>
    <col min="265" max="265" width="3.69921875" style="91" customWidth="1"/>
    <col min="266" max="512" width="9" style="91"/>
    <col min="513" max="513" width="3.59765625" style="91" customWidth="1"/>
    <col min="514" max="515" width="2.8984375" style="91" customWidth="1"/>
    <col min="516" max="516" width="29" style="91" customWidth="1"/>
    <col min="517" max="519" width="18.59765625" style="91" customWidth="1"/>
    <col min="520" max="520" width="2.8984375" style="91" customWidth="1"/>
    <col min="521" max="521" width="3.69921875" style="91" customWidth="1"/>
    <col min="522" max="768" width="9" style="91"/>
    <col min="769" max="769" width="3.59765625" style="91" customWidth="1"/>
    <col min="770" max="771" width="2.8984375" style="91" customWidth="1"/>
    <col min="772" max="772" width="29" style="91" customWidth="1"/>
    <col min="773" max="775" width="18.59765625" style="91" customWidth="1"/>
    <col min="776" max="776" width="2.8984375" style="91" customWidth="1"/>
    <col min="777" max="777" width="3.69921875" style="91" customWidth="1"/>
    <col min="778" max="1024" width="9" style="91"/>
    <col min="1025" max="1025" width="3.59765625" style="91" customWidth="1"/>
    <col min="1026" max="1027" width="2.8984375" style="91" customWidth="1"/>
    <col min="1028" max="1028" width="29" style="91" customWidth="1"/>
    <col min="1029" max="1031" width="18.59765625" style="91" customWidth="1"/>
    <col min="1032" max="1032" width="2.8984375" style="91" customWidth="1"/>
    <col min="1033" max="1033" width="3.69921875" style="91" customWidth="1"/>
    <col min="1034" max="1280" width="9" style="91"/>
    <col min="1281" max="1281" width="3.59765625" style="91" customWidth="1"/>
    <col min="1282" max="1283" width="2.8984375" style="91" customWidth="1"/>
    <col min="1284" max="1284" width="29" style="91" customWidth="1"/>
    <col min="1285" max="1287" width="18.59765625" style="91" customWidth="1"/>
    <col min="1288" max="1288" width="2.8984375" style="91" customWidth="1"/>
    <col min="1289" max="1289" width="3.69921875" style="91" customWidth="1"/>
    <col min="1290" max="1536" width="9" style="91"/>
    <col min="1537" max="1537" width="3.59765625" style="91" customWidth="1"/>
    <col min="1538" max="1539" width="2.8984375" style="91" customWidth="1"/>
    <col min="1540" max="1540" width="29" style="91" customWidth="1"/>
    <col min="1541" max="1543" width="18.59765625" style="91" customWidth="1"/>
    <col min="1544" max="1544" width="2.8984375" style="91" customWidth="1"/>
    <col min="1545" max="1545" width="3.69921875" style="91" customWidth="1"/>
    <col min="1546" max="1792" width="9" style="91"/>
    <col min="1793" max="1793" width="3.59765625" style="91" customWidth="1"/>
    <col min="1794" max="1795" width="2.8984375" style="91" customWidth="1"/>
    <col min="1796" max="1796" width="29" style="91" customWidth="1"/>
    <col min="1797" max="1799" width="18.59765625" style="91" customWidth="1"/>
    <col min="1800" max="1800" width="2.8984375" style="91" customWidth="1"/>
    <col min="1801" max="1801" width="3.69921875" style="91" customWidth="1"/>
    <col min="1802" max="2048" width="9" style="91"/>
    <col min="2049" max="2049" width="3.59765625" style="91" customWidth="1"/>
    <col min="2050" max="2051" width="2.8984375" style="91" customWidth="1"/>
    <col min="2052" max="2052" width="29" style="91" customWidth="1"/>
    <col min="2053" max="2055" width="18.59765625" style="91" customWidth="1"/>
    <col min="2056" max="2056" width="2.8984375" style="91" customWidth="1"/>
    <col min="2057" max="2057" width="3.69921875" style="91" customWidth="1"/>
    <col min="2058" max="2304" width="9" style="91"/>
    <col min="2305" max="2305" width="3.59765625" style="91" customWidth="1"/>
    <col min="2306" max="2307" width="2.8984375" style="91" customWidth="1"/>
    <col min="2308" max="2308" width="29" style="91" customWidth="1"/>
    <col min="2309" max="2311" width="18.59765625" style="91" customWidth="1"/>
    <col min="2312" max="2312" width="2.8984375" style="91" customWidth="1"/>
    <col min="2313" max="2313" width="3.69921875" style="91" customWidth="1"/>
    <col min="2314" max="2560" width="9" style="91"/>
    <col min="2561" max="2561" width="3.59765625" style="91" customWidth="1"/>
    <col min="2562" max="2563" width="2.8984375" style="91" customWidth="1"/>
    <col min="2564" max="2564" width="29" style="91" customWidth="1"/>
    <col min="2565" max="2567" width="18.59765625" style="91" customWidth="1"/>
    <col min="2568" max="2568" width="2.8984375" style="91" customWidth="1"/>
    <col min="2569" max="2569" width="3.69921875" style="91" customWidth="1"/>
    <col min="2570" max="2816" width="9" style="91"/>
    <col min="2817" max="2817" width="3.59765625" style="91" customWidth="1"/>
    <col min="2818" max="2819" width="2.8984375" style="91" customWidth="1"/>
    <col min="2820" max="2820" width="29" style="91" customWidth="1"/>
    <col min="2821" max="2823" width="18.59765625" style="91" customWidth="1"/>
    <col min="2824" max="2824" width="2.8984375" style="91" customWidth="1"/>
    <col min="2825" max="2825" width="3.69921875" style="91" customWidth="1"/>
    <col min="2826" max="3072" width="9" style="91"/>
    <col min="3073" max="3073" width="3.59765625" style="91" customWidth="1"/>
    <col min="3074" max="3075" width="2.8984375" style="91" customWidth="1"/>
    <col min="3076" max="3076" width="29" style="91" customWidth="1"/>
    <col min="3077" max="3079" width="18.59765625" style="91" customWidth="1"/>
    <col min="3080" max="3080" width="2.8984375" style="91" customWidth="1"/>
    <col min="3081" max="3081" width="3.69921875" style="91" customWidth="1"/>
    <col min="3082" max="3328" width="9" style="91"/>
    <col min="3329" max="3329" width="3.59765625" style="91" customWidth="1"/>
    <col min="3330" max="3331" width="2.8984375" style="91" customWidth="1"/>
    <col min="3332" max="3332" width="29" style="91" customWidth="1"/>
    <col min="3333" max="3335" width="18.59765625" style="91" customWidth="1"/>
    <col min="3336" max="3336" width="2.8984375" style="91" customWidth="1"/>
    <col min="3337" max="3337" width="3.69921875" style="91" customWidth="1"/>
    <col min="3338" max="3584" width="9" style="91"/>
    <col min="3585" max="3585" width="3.59765625" style="91" customWidth="1"/>
    <col min="3586" max="3587" width="2.8984375" style="91" customWidth="1"/>
    <col min="3588" max="3588" width="29" style="91" customWidth="1"/>
    <col min="3589" max="3591" width="18.59765625" style="91" customWidth="1"/>
    <col min="3592" max="3592" width="2.8984375" style="91" customWidth="1"/>
    <col min="3593" max="3593" width="3.69921875" style="91" customWidth="1"/>
    <col min="3594" max="3840" width="9" style="91"/>
    <col min="3841" max="3841" width="3.59765625" style="91" customWidth="1"/>
    <col min="3842" max="3843" width="2.8984375" style="91" customWidth="1"/>
    <col min="3844" max="3844" width="29" style="91" customWidth="1"/>
    <col min="3845" max="3847" width="18.59765625" style="91" customWidth="1"/>
    <col min="3848" max="3848" width="2.8984375" style="91" customWidth="1"/>
    <col min="3849" max="3849" width="3.69921875" style="91" customWidth="1"/>
    <col min="3850" max="4096" width="9" style="91"/>
    <col min="4097" max="4097" width="3.59765625" style="91" customWidth="1"/>
    <col min="4098" max="4099" width="2.8984375" style="91" customWidth="1"/>
    <col min="4100" max="4100" width="29" style="91" customWidth="1"/>
    <col min="4101" max="4103" width="18.59765625" style="91" customWidth="1"/>
    <col min="4104" max="4104" width="2.8984375" style="91" customWidth="1"/>
    <col min="4105" max="4105" width="3.69921875" style="91" customWidth="1"/>
    <col min="4106" max="4352" width="9" style="91"/>
    <col min="4353" max="4353" width="3.59765625" style="91" customWidth="1"/>
    <col min="4354" max="4355" width="2.8984375" style="91" customWidth="1"/>
    <col min="4356" max="4356" width="29" style="91" customWidth="1"/>
    <col min="4357" max="4359" width="18.59765625" style="91" customWidth="1"/>
    <col min="4360" max="4360" width="2.8984375" style="91" customWidth="1"/>
    <col min="4361" max="4361" width="3.69921875" style="91" customWidth="1"/>
    <col min="4362" max="4608" width="9" style="91"/>
    <col min="4609" max="4609" width="3.59765625" style="91" customWidth="1"/>
    <col min="4610" max="4611" width="2.8984375" style="91" customWidth="1"/>
    <col min="4612" max="4612" width="29" style="91" customWidth="1"/>
    <col min="4613" max="4615" width="18.59765625" style="91" customWidth="1"/>
    <col min="4616" max="4616" width="2.8984375" style="91" customWidth="1"/>
    <col min="4617" max="4617" width="3.69921875" style="91" customWidth="1"/>
    <col min="4618" max="4864" width="9" style="91"/>
    <col min="4865" max="4865" width="3.59765625" style="91" customWidth="1"/>
    <col min="4866" max="4867" width="2.8984375" style="91" customWidth="1"/>
    <col min="4868" max="4868" width="29" style="91" customWidth="1"/>
    <col min="4869" max="4871" width="18.59765625" style="91" customWidth="1"/>
    <col min="4872" max="4872" width="2.8984375" style="91" customWidth="1"/>
    <col min="4873" max="4873" width="3.69921875" style="91" customWidth="1"/>
    <col min="4874" max="5120" width="9" style="91"/>
    <col min="5121" max="5121" width="3.59765625" style="91" customWidth="1"/>
    <col min="5122" max="5123" width="2.8984375" style="91" customWidth="1"/>
    <col min="5124" max="5124" width="29" style="91" customWidth="1"/>
    <col min="5125" max="5127" width="18.59765625" style="91" customWidth="1"/>
    <col min="5128" max="5128" width="2.8984375" style="91" customWidth="1"/>
    <col min="5129" max="5129" width="3.69921875" style="91" customWidth="1"/>
    <col min="5130" max="5376" width="9" style="91"/>
    <col min="5377" max="5377" width="3.59765625" style="91" customWidth="1"/>
    <col min="5378" max="5379" width="2.8984375" style="91" customWidth="1"/>
    <col min="5380" max="5380" width="29" style="91" customWidth="1"/>
    <col min="5381" max="5383" width="18.59765625" style="91" customWidth="1"/>
    <col min="5384" max="5384" width="2.8984375" style="91" customWidth="1"/>
    <col min="5385" max="5385" width="3.69921875" style="91" customWidth="1"/>
    <col min="5386" max="5632" width="9" style="91"/>
    <col min="5633" max="5633" width="3.59765625" style="91" customWidth="1"/>
    <col min="5634" max="5635" width="2.8984375" style="91" customWidth="1"/>
    <col min="5636" max="5636" width="29" style="91" customWidth="1"/>
    <col min="5637" max="5639" width="18.59765625" style="91" customWidth="1"/>
    <col min="5640" max="5640" width="2.8984375" style="91" customWidth="1"/>
    <col min="5641" max="5641" width="3.69921875" style="91" customWidth="1"/>
    <col min="5642" max="5888" width="9" style="91"/>
    <col min="5889" max="5889" width="3.59765625" style="91" customWidth="1"/>
    <col min="5890" max="5891" width="2.8984375" style="91" customWidth="1"/>
    <col min="5892" max="5892" width="29" style="91" customWidth="1"/>
    <col min="5893" max="5895" width="18.59765625" style="91" customWidth="1"/>
    <col min="5896" max="5896" width="2.8984375" style="91" customWidth="1"/>
    <col min="5897" max="5897" width="3.69921875" style="91" customWidth="1"/>
    <col min="5898" max="6144" width="9" style="91"/>
    <col min="6145" max="6145" width="3.59765625" style="91" customWidth="1"/>
    <col min="6146" max="6147" width="2.8984375" style="91" customWidth="1"/>
    <col min="6148" max="6148" width="29" style="91" customWidth="1"/>
    <col min="6149" max="6151" width="18.59765625" style="91" customWidth="1"/>
    <col min="6152" max="6152" width="2.8984375" style="91" customWidth="1"/>
    <col min="6153" max="6153" width="3.69921875" style="91" customWidth="1"/>
    <col min="6154" max="6400" width="9" style="91"/>
    <col min="6401" max="6401" width="3.59765625" style="91" customWidth="1"/>
    <col min="6402" max="6403" width="2.8984375" style="91" customWidth="1"/>
    <col min="6404" max="6404" width="29" style="91" customWidth="1"/>
    <col min="6405" max="6407" width="18.59765625" style="91" customWidth="1"/>
    <col min="6408" max="6408" width="2.8984375" style="91" customWidth="1"/>
    <col min="6409" max="6409" width="3.69921875" style="91" customWidth="1"/>
    <col min="6410" max="6656" width="9" style="91"/>
    <col min="6657" max="6657" width="3.59765625" style="91" customWidth="1"/>
    <col min="6658" max="6659" width="2.8984375" style="91" customWidth="1"/>
    <col min="6660" max="6660" width="29" style="91" customWidth="1"/>
    <col min="6661" max="6663" width="18.59765625" style="91" customWidth="1"/>
    <col min="6664" max="6664" width="2.8984375" style="91" customWidth="1"/>
    <col min="6665" max="6665" width="3.69921875" style="91" customWidth="1"/>
    <col min="6666" max="6912" width="9" style="91"/>
    <col min="6913" max="6913" width="3.59765625" style="91" customWidth="1"/>
    <col min="6914" max="6915" width="2.8984375" style="91" customWidth="1"/>
    <col min="6916" max="6916" width="29" style="91" customWidth="1"/>
    <col min="6917" max="6919" width="18.59765625" style="91" customWidth="1"/>
    <col min="6920" max="6920" width="2.8984375" style="91" customWidth="1"/>
    <col min="6921" max="6921" width="3.69921875" style="91" customWidth="1"/>
    <col min="6922" max="7168" width="9" style="91"/>
    <col min="7169" max="7169" width="3.59765625" style="91" customWidth="1"/>
    <col min="7170" max="7171" width="2.8984375" style="91" customWidth="1"/>
    <col min="7172" max="7172" width="29" style="91" customWidth="1"/>
    <col min="7173" max="7175" width="18.59765625" style="91" customWidth="1"/>
    <col min="7176" max="7176" width="2.8984375" style="91" customWidth="1"/>
    <col min="7177" max="7177" width="3.69921875" style="91" customWidth="1"/>
    <col min="7178" max="7424" width="9" style="91"/>
    <col min="7425" max="7425" width="3.59765625" style="91" customWidth="1"/>
    <col min="7426" max="7427" width="2.8984375" style="91" customWidth="1"/>
    <col min="7428" max="7428" width="29" style="91" customWidth="1"/>
    <col min="7429" max="7431" width="18.59765625" style="91" customWidth="1"/>
    <col min="7432" max="7432" width="2.8984375" style="91" customWidth="1"/>
    <col min="7433" max="7433" width="3.69921875" style="91" customWidth="1"/>
    <col min="7434" max="7680" width="9" style="91"/>
    <col min="7681" max="7681" width="3.59765625" style="91" customWidth="1"/>
    <col min="7682" max="7683" width="2.8984375" style="91" customWidth="1"/>
    <col min="7684" max="7684" width="29" style="91" customWidth="1"/>
    <col min="7685" max="7687" width="18.59765625" style="91" customWidth="1"/>
    <col min="7688" max="7688" width="2.8984375" style="91" customWidth="1"/>
    <col min="7689" max="7689" width="3.69921875" style="91" customWidth="1"/>
    <col min="7690" max="7936" width="9" style="91"/>
    <col min="7937" max="7937" width="3.59765625" style="91" customWidth="1"/>
    <col min="7938" max="7939" width="2.8984375" style="91" customWidth="1"/>
    <col min="7940" max="7940" width="29" style="91" customWidth="1"/>
    <col min="7941" max="7943" width="18.59765625" style="91" customWidth="1"/>
    <col min="7944" max="7944" width="2.8984375" style="91" customWidth="1"/>
    <col min="7945" max="7945" width="3.69921875" style="91" customWidth="1"/>
    <col min="7946" max="8192" width="9" style="91"/>
    <col min="8193" max="8193" width="3.59765625" style="91" customWidth="1"/>
    <col min="8194" max="8195" width="2.8984375" style="91" customWidth="1"/>
    <col min="8196" max="8196" width="29" style="91" customWidth="1"/>
    <col min="8197" max="8199" width="18.59765625" style="91" customWidth="1"/>
    <col min="8200" max="8200" width="2.8984375" style="91" customWidth="1"/>
    <col min="8201" max="8201" width="3.69921875" style="91" customWidth="1"/>
    <col min="8202" max="8448" width="9" style="91"/>
    <col min="8449" max="8449" width="3.59765625" style="91" customWidth="1"/>
    <col min="8450" max="8451" width="2.8984375" style="91" customWidth="1"/>
    <col min="8452" max="8452" width="29" style="91" customWidth="1"/>
    <col min="8453" max="8455" width="18.59765625" style="91" customWidth="1"/>
    <col min="8456" max="8456" width="2.8984375" style="91" customWidth="1"/>
    <col min="8457" max="8457" width="3.69921875" style="91" customWidth="1"/>
    <col min="8458" max="8704" width="9" style="91"/>
    <col min="8705" max="8705" width="3.59765625" style="91" customWidth="1"/>
    <col min="8706" max="8707" width="2.8984375" style="91" customWidth="1"/>
    <col min="8708" max="8708" width="29" style="91" customWidth="1"/>
    <col min="8709" max="8711" width="18.59765625" style="91" customWidth="1"/>
    <col min="8712" max="8712" width="2.8984375" style="91" customWidth="1"/>
    <col min="8713" max="8713" width="3.69921875" style="91" customWidth="1"/>
    <col min="8714" max="8960" width="9" style="91"/>
    <col min="8961" max="8961" width="3.59765625" style="91" customWidth="1"/>
    <col min="8962" max="8963" width="2.8984375" style="91" customWidth="1"/>
    <col min="8964" max="8964" width="29" style="91" customWidth="1"/>
    <col min="8965" max="8967" width="18.59765625" style="91" customWidth="1"/>
    <col min="8968" max="8968" width="2.8984375" style="91" customWidth="1"/>
    <col min="8969" max="8969" width="3.69921875" style="91" customWidth="1"/>
    <col min="8970" max="9216" width="9" style="91"/>
    <col min="9217" max="9217" width="3.59765625" style="91" customWidth="1"/>
    <col min="9218" max="9219" width="2.8984375" style="91" customWidth="1"/>
    <col min="9220" max="9220" width="29" style="91" customWidth="1"/>
    <col min="9221" max="9223" width="18.59765625" style="91" customWidth="1"/>
    <col min="9224" max="9224" width="2.8984375" style="91" customWidth="1"/>
    <col min="9225" max="9225" width="3.69921875" style="91" customWidth="1"/>
    <col min="9226" max="9472" width="9" style="91"/>
    <col min="9473" max="9473" width="3.59765625" style="91" customWidth="1"/>
    <col min="9474" max="9475" width="2.8984375" style="91" customWidth="1"/>
    <col min="9476" max="9476" width="29" style="91" customWidth="1"/>
    <col min="9477" max="9479" width="18.59765625" style="91" customWidth="1"/>
    <col min="9480" max="9480" width="2.8984375" style="91" customWidth="1"/>
    <col min="9481" max="9481" width="3.69921875" style="91" customWidth="1"/>
    <col min="9482" max="9728" width="9" style="91"/>
    <col min="9729" max="9729" width="3.59765625" style="91" customWidth="1"/>
    <col min="9730" max="9731" width="2.8984375" style="91" customWidth="1"/>
    <col min="9732" max="9732" width="29" style="91" customWidth="1"/>
    <col min="9733" max="9735" width="18.59765625" style="91" customWidth="1"/>
    <col min="9736" max="9736" width="2.8984375" style="91" customWidth="1"/>
    <col min="9737" max="9737" width="3.69921875" style="91" customWidth="1"/>
    <col min="9738" max="9984" width="9" style="91"/>
    <col min="9985" max="9985" width="3.59765625" style="91" customWidth="1"/>
    <col min="9986" max="9987" width="2.8984375" style="91" customWidth="1"/>
    <col min="9988" max="9988" width="29" style="91" customWidth="1"/>
    <col min="9989" max="9991" width="18.59765625" style="91" customWidth="1"/>
    <col min="9992" max="9992" width="2.8984375" style="91" customWidth="1"/>
    <col min="9993" max="9993" width="3.69921875" style="91" customWidth="1"/>
    <col min="9994" max="10240" width="9" style="91"/>
    <col min="10241" max="10241" width="3.59765625" style="91" customWidth="1"/>
    <col min="10242" max="10243" width="2.8984375" style="91" customWidth="1"/>
    <col min="10244" max="10244" width="29" style="91" customWidth="1"/>
    <col min="10245" max="10247" width="18.59765625" style="91" customWidth="1"/>
    <col min="10248" max="10248" width="2.8984375" style="91" customWidth="1"/>
    <col min="10249" max="10249" width="3.69921875" style="91" customWidth="1"/>
    <col min="10250" max="10496" width="9" style="91"/>
    <col min="10497" max="10497" width="3.59765625" style="91" customWidth="1"/>
    <col min="10498" max="10499" width="2.8984375" style="91" customWidth="1"/>
    <col min="10500" max="10500" width="29" style="91" customWidth="1"/>
    <col min="10501" max="10503" width="18.59765625" style="91" customWidth="1"/>
    <col min="10504" max="10504" width="2.8984375" style="91" customWidth="1"/>
    <col min="10505" max="10505" width="3.69921875" style="91" customWidth="1"/>
    <col min="10506" max="10752" width="9" style="91"/>
    <col min="10753" max="10753" width="3.59765625" style="91" customWidth="1"/>
    <col min="10754" max="10755" width="2.8984375" style="91" customWidth="1"/>
    <col min="10756" max="10756" width="29" style="91" customWidth="1"/>
    <col min="10757" max="10759" width="18.59765625" style="91" customWidth="1"/>
    <col min="10760" max="10760" width="2.8984375" style="91" customWidth="1"/>
    <col min="10761" max="10761" width="3.69921875" style="91" customWidth="1"/>
    <col min="10762" max="11008" width="9" style="91"/>
    <col min="11009" max="11009" width="3.59765625" style="91" customWidth="1"/>
    <col min="11010" max="11011" width="2.8984375" style="91" customWidth="1"/>
    <col min="11012" max="11012" width="29" style="91" customWidth="1"/>
    <col min="11013" max="11015" width="18.59765625" style="91" customWidth="1"/>
    <col min="11016" max="11016" width="2.8984375" style="91" customWidth="1"/>
    <col min="11017" max="11017" width="3.69921875" style="91" customWidth="1"/>
    <col min="11018" max="11264" width="9" style="91"/>
    <col min="11265" max="11265" width="3.59765625" style="91" customWidth="1"/>
    <col min="11266" max="11267" width="2.8984375" style="91" customWidth="1"/>
    <col min="11268" max="11268" width="29" style="91" customWidth="1"/>
    <col min="11269" max="11271" width="18.59765625" style="91" customWidth="1"/>
    <col min="11272" max="11272" width="2.8984375" style="91" customWidth="1"/>
    <col min="11273" max="11273" width="3.69921875" style="91" customWidth="1"/>
    <col min="11274" max="11520" width="9" style="91"/>
    <col min="11521" max="11521" width="3.59765625" style="91" customWidth="1"/>
    <col min="11522" max="11523" width="2.8984375" style="91" customWidth="1"/>
    <col min="11524" max="11524" width="29" style="91" customWidth="1"/>
    <col min="11525" max="11527" width="18.59765625" style="91" customWidth="1"/>
    <col min="11528" max="11528" width="2.8984375" style="91" customWidth="1"/>
    <col min="11529" max="11529" width="3.69921875" style="91" customWidth="1"/>
    <col min="11530" max="11776" width="9" style="91"/>
    <col min="11777" max="11777" width="3.59765625" style="91" customWidth="1"/>
    <col min="11778" max="11779" width="2.8984375" style="91" customWidth="1"/>
    <col min="11780" max="11780" width="29" style="91" customWidth="1"/>
    <col min="11781" max="11783" width="18.59765625" style="91" customWidth="1"/>
    <col min="11784" max="11784" width="2.8984375" style="91" customWidth="1"/>
    <col min="11785" max="11785" width="3.69921875" style="91" customWidth="1"/>
    <col min="11786" max="12032" width="9" style="91"/>
    <col min="12033" max="12033" width="3.59765625" style="91" customWidth="1"/>
    <col min="12034" max="12035" width="2.8984375" style="91" customWidth="1"/>
    <col min="12036" max="12036" width="29" style="91" customWidth="1"/>
    <col min="12037" max="12039" width="18.59765625" style="91" customWidth="1"/>
    <col min="12040" max="12040" width="2.8984375" style="91" customWidth="1"/>
    <col min="12041" max="12041" width="3.69921875" style="91" customWidth="1"/>
    <col min="12042" max="12288" width="9" style="91"/>
    <col min="12289" max="12289" width="3.59765625" style="91" customWidth="1"/>
    <col min="12290" max="12291" width="2.8984375" style="91" customWidth="1"/>
    <col min="12292" max="12292" width="29" style="91" customWidth="1"/>
    <col min="12293" max="12295" width="18.59765625" style="91" customWidth="1"/>
    <col min="12296" max="12296" width="2.8984375" style="91" customWidth="1"/>
    <col min="12297" max="12297" width="3.69921875" style="91" customWidth="1"/>
    <col min="12298" max="12544" width="9" style="91"/>
    <col min="12545" max="12545" width="3.59765625" style="91" customWidth="1"/>
    <col min="12546" max="12547" width="2.8984375" style="91" customWidth="1"/>
    <col min="12548" max="12548" width="29" style="91" customWidth="1"/>
    <col min="12549" max="12551" width="18.59765625" style="91" customWidth="1"/>
    <col min="12552" max="12552" width="2.8984375" style="91" customWidth="1"/>
    <col min="12553" max="12553" width="3.69921875" style="91" customWidth="1"/>
    <col min="12554" max="12800" width="9" style="91"/>
    <col min="12801" max="12801" width="3.59765625" style="91" customWidth="1"/>
    <col min="12802" max="12803" width="2.8984375" style="91" customWidth="1"/>
    <col min="12804" max="12804" width="29" style="91" customWidth="1"/>
    <col min="12805" max="12807" width="18.59765625" style="91" customWidth="1"/>
    <col min="12808" max="12808" width="2.8984375" style="91" customWidth="1"/>
    <col min="12809" max="12809" width="3.69921875" style="91" customWidth="1"/>
    <col min="12810" max="13056" width="9" style="91"/>
    <col min="13057" max="13057" width="3.59765625" style="91" customWidth="1"/>
    <col min="13058" max="13059" width="2.8984375" style="91" customWidth="1"/>
    <col min="13060" max="13060" width="29" style="91" customWidth="1"/>
    <col min="13061" max="13063" width="18.59765625" style="91" customWidth="1"/>
    <col min="13064" max="13064" width="2.8984375" style="91" customWidth="1"/>
    <col min="13065" max="13065" width="3.69921875" style="91" customWidth="1"/>
    <col min="13066" max="13312" width="9" style="91"/>
    <col min="13313" max="13313" width="3.59765625" style="91" customWidth="1"/>
    <col min="13314" max="13315" width="2.8984375" style="91" customWidth="1"/>
    <col min="13316" max="13316" width="29" style="91" customWidth="1"/>
    <col min="13317" max="13319" width="18.59765625" style="91" customWidth="1"/>
    <col min="13320" max="13320" width="2.8984375" style="91" customWidth="1"/>
    <col min="13321" max="13321" width="3.69921875" style="91" customWidth="1"/>
    <col min="13322" max="13568" width="9" style="91"/>
    <col min="13569" max="13569" width="3.59765625" style="91" customWidth="1"/>
    <col min="13570" max="13571" width="2.8984375" style="91" customWidth="1"/>
    <col min="13572" max="13572" width="29" style="91" customWidth="1"/>
    <col min="13573" max="13575" width="18.59765625" style="91" customWidth="1"/>
    <col min="13576" max="13576" width="2.8984375" style="91" customWidth="1"/>
    <col min="13577" max="13577" width="3.69921875" style="91" customWidth="1"/>
    <col min="13578" max="13824" width="9" style="91"/>
    <col min="13825" max="13825" width="3.59765625" style="91" customWidth="1"/>
    <col min="13826" max="13827" width="2.8984375" style="91" customWidth="1"/>
    <col min="13828" max="13828" width="29" style="91" customWidth="1"/>
    <col min="13829" max="13831" width="18.59765625" style="91" customWidth="1"/>
    <col min="13832" max="13832" width="2.8984375" style="91" customWidth="1"/>
    <col min="13833" max="13833" width="3.69921875" style="91" customWidth="1"/>
    <col min="13834" max="14080" width="9" style="91"/>
    <col min="14081" max="14081" width="3.59765625" style="91" customWidth="1"/>
    <col min="14082" max="14083" width="2.8984375" style="91" customWidth="1"/>
    <col min="14084" max="14084" width="29" style="91" customWidth="1"/>
    <col min="14085" max="14087" width="18.59765625" style="91" customWidth="1"/>
    <col min="14088" max="14088" width="2.8984375" style="91" customWidth="1"/>
    <col min="14089" max="14089" width="3.69921875" style="91" customWidth="1"/>
    <col min="14090" max="14336" width="9" style="91"/>
    <col min="14337" max="14337" width="3.59765625" style="91" customWidth="1"/>
    <col min="14338" max="14339" width="2.8984375" style="91" customWidth="1"/>
    <col min="14340" max="14340" width="29" style="91" customWidth="1"/>
    <col min="14341" max="14343" width="18.59765625" style="91" customWidth="1"/>
    <col min="14344" max="14344" width="2.8984375" style="91" customWidth="1"/>
    <col min="14345" max="14345" width="3.69921875" style="91" customWidth="1"/>
    <col min="14346" max="14592" width="9" style="91"/>
    <col min="14593" max="14593" width="3.59765625" style="91" customWidth="1"/>
    <col min="14594" max="14595" width="2.8984375" style="91" customWidth="1"/>
    <col min="14596" max="14596" width="29" style="91" customWidth="1"/>
    <col min="14597" max="14599" width="18.59765625" style="91" customWidth="1"/>
    <col min="14600" max="14600" width="2.8984375" style="91" customWidth="1"/>
    <col min="14601" max="14601" width="3.69921875" style="91" customWidth="1"/>
    <col min="14602" max="14848" width="9" style="91"/>
    <col min="14849" max="14849" width="3.59765625" style="91" customWidth="1"/>
    <col min="14850" max="14851" width="2.8984375" style="91" customWidth="1"/>
    <col min="14852" max="14852" width="29" style="91" customWidth="1"/>
    <col min="14853" max="14855" width="18.59765625" style="91" customWidth="1"/>
    <col min="14856" max="14856" width="2.8984375" style="91" customWidth="1"/>
    <col min="14857" max="14857" width="3.69921875" style="91" customWidth="1"/>
    <col min="14858" max="15104" width="9" style="91"/>
    <col min="15105" max="15105" width="3.59765625" style="91" customWidth="1"/>
    <col min="15106" max="15107" width="2.8984375" style="91" customWidth="1"/>
    <col min="15108" max="15108" width="29" style="91" customWidth="1"/>
    <col min="15109" max="15111" width="18.59765625" style="91" customWidth="1"/>
    <col min="15112" max="15112" width="2.8984375" style="91" customWidth="1"/>
    <col min="15113" max="15113" width="3.69921875" style="91" customWidth="1"/>
    <col min="15114" max="15360" width="9" style="91"/>
    <col min="15361" max="15361" width="3.59765625" style="91" customWidth="1"/>
    <col min="15362" max="15363" width="2.8984375" style="91" customWidth="1"/>
    <col min="15364" max="15364" width="29" style="91" customWidth="1"/>
    <col min="15365" max="15367" width="18.59765625" style="91" customWidth="1"/>
    <col min="15368" max="15368" width="2.8984375" style="91" customWidth="1"/>
    <col min="15369" max="15369" width="3.69921875" style="91" customWidth="1"/>
    <col min="15370" max="15616" width="9" style="91"/>
    <col min="15617" max="15617" width="3.59765625" style="91" customWidth="1"/>
    <col min="15618" max="15619" width="2.8984375" style="91" customWidth="1"/>
    <col min="15620" max="15620" width="29" style="91" customWidth="1"/>
    <col min="15621" max="15623" width="18.59765625" style="91" customWidth="1"/>
    <col min="15624" max="15624" width="2.8984375" style="91" customWidth="1"/>
    <col min="15625" max="15625" width="3.69921875" style="91" customWidth="1"/>
    <col min="15626" max="15872" width="9" style="91"/>
    <col min="15873" max="15873" width="3.59765625" style="91" customWidth="1"/>
    <col min="15874" max="15875" width="2.8984375" style="91" customWidth="1"/>
    <col min="15876" max="15876" width="29" style="91" customWidth="1"/>
    <col min="15877" max="15879" width="18.59765625" style="91" customWidth="1"/>
    <col min="15880" max="15880" width="2.8984375" style="91" customWidth="1"/>
    <col min="15881" max="15881" width="3.69921875" style="91" customWidth="1"/>
    <col min="15882" max="16128" width="9" style="91"/>
    <col min="16129" max="16129" width="3.59765625" style="91" customWidth="1"/>
    <col min="16130" max="16131" width="2.8984375" style="91" customWidth="1"/>
    <col min="16132" max="16132" width="29" style="91" customWidth="1"/>
    <col min="16133" max="16135" width="18.59765625" style="91" customWidth="1"/>
    <col min="16136" max="16136" width="2.8984375" style="91" customWidth="1"/>
    <col min="16137" max="16137" width="3.69921875" style="91" customWidth="1"/>
    <col min="16138" max="16384" width="9" style="91"/>
  </cols>
  <sheetData>
    <row r="1" spans="1:8" ht="15" customHeight="1" x14ac:dyDescent="0.2">
      <c r="A1" s="90" t="s">
        <v>1307</v>
      </c>
    </row>
    <row r="2" spans="1:8" ht="15" customHeight="1" thickBot="1" x14ac:dyDescent="0.25">
      <c r="A2" s="92"/>
      <c r="B2" s="92"/>
      <c r="C2" s="92"/>
      <c r="D2" s="92"/>
      <c r="E2" s="92"/>
      <c r="F2" s="92"/>
      <c r="G2" s="93" t="s">
        <v>0</v>
      </c>
    </row>
    <row r="3" spans="1:8" ht="15" customHeight="1" thickTop="1" x14ac:dyDescent="0.2">
      <c r="A3" s="321" t="s">
        <v>306</v>
      </c>
      <c r="B3" s="321"/>
      <c r="C3" s="321"/>
      <c r="D3" s="322"/>
      <c r="E3" s="323" t="s">
        <v>237</v>
      </c>
      <c r="F3" s="325" t="s">
        <v>307</v>
      </c>
      <c r="G3" s="327" t="s">
        <v>308</v>
      </c>
      <c r="H3" s="94"/>
    </row>
    <row r="4" spans="1:8" ht="15" customHeight="1" x14ac:dyDescent="0.2">
      <c r="A4" s="329" t="s">
        <v>309</v>
      </c>
      <c r="B4" s="329"/>
      <c r="C4" s="329"/>
      <c r="D4" s="330"/>
      <c r="E4" s="324"/>
      <c r="F4" s="326"/>
      <c r="G4" s="328"/>
    </row>
    <row r="5" spans="1:8" ht="15" customHeight="1" x14ac:dyDescent="0.2">
      <c r="A5" s="331" t="s">
        <v>310</v>
      </c>
      <c r="B5" s="331"/>
      <c r="C5" s="331"/>
      <c r="D5" s="331"/>
      <c r="E5" s="95">
        <v>62189</v>
      </c>
      <c r="F5" s="96">
        <v>155337</v>
      </c>
      <c r="G5" s="97">
        <v>2.4978199999999999</v>
      </c>
    </row>
    <row r="6" spans="1:8" ht="15" customHeight="1" x14ac:dyDescent="0.2">
      <c r="B6" s="320" t="s">
        <v>311</v>
      </c>
      <c r="C6" s="320"/>
      <c r="D6" s="320"/>
      <c r="E6" s="98">
        <v>61525</v>
      </c>
      <c r="F6" s="99">
        <v>154384</v>
      </c>
      <c r="G6" s="100">
        <v>2.50929</v>
      </c>
    </row>
    <row r="7" spans="1:8" ht="15" customHeight="1" x14ac:dyDescent="0.2">
      <c r="B7" s="101"/>
      <c r="C7" s="320" t="s">
        <v>312</v>
      </c>
      <c r="D7" s="320"/>
      <c r="E7" s="98">
        <v>60976</v>
      </c>
      <c r="F7" s="99">
        <v>153550</v>
      </c>
      <c r="G7" s="100">
        <v>2.5182000000000002</v>
      </c>
    </row>
    <row r="8" spans="1:8" ht="15" customHeight="1" x14ac:dyDescent="0.2">
      <c r="B8" s="101"/>
      <c r="C8" s="101"/>
      <c r="D8" s="101" t="s">
        <v>313</v>
      </c>
      <c r="E8" s="98">
        <v>41690</v>
      </c>
      <c r="F8" s="99">
        <v>119245</v>
      </c>
      <c r="G8" s="100">
        <v>2.8602799999999999</v>
      </c>
    </row>
    <row r="9" spans="1:8" ht="15" customHeight="1" x14ac:dyDescent="0.2">
      <c r="B9" s="101"/>
      <c r="C9" s="101"/>
      <c r="D9" s="101" t="s">
        <v>314</v>
      </c>
      <c r="E9" s="98">
        <v>1136</v>
      </c>
      <c r="F9" s="99">
        <v>2204</v>
      </c>
      <c r="G9" s="100">
        <v>1.94014</v>
      </c>
    </row>
    <row r="10" spans="1:8" ht="15" customHeight="1" x14ac:dyDescent="0.2">
      <c r="B10" s="101"/>
      <c r="C10" s="101"/>
      <c r="D10" s="101" t="s">
        <v>315</v>
      </c>
      <c r="E10" s="98">
        <v>17049</v>
      </c>
      <c r="F10" s="99">
        <v>30320</v>
      </c>
      <c r="G10" s="100">
        <v>1.7784</v>
      </c>
    </row>
    <row r="11" spans="1:8" ht="15" customHeight="1" x14ac:dyDescent="0.2">
      <c r="B11" s="101"/>
      <c r="C11" s="101"/>
      <c r="D11" s="101" t="s">
        <v>316</v>
      </c>
      <c r="E11" s="98">
        <v>1101</v>
      </c>
      <c r="F11" s="99">
        <v>1781</v>
      </c>
      <c r="G11" s="100">
        <v>1.6176200000000001</v>
      </c>
    </row>
    <row r="12" spans="1:8" ht="15" customHeight="1" x14ac:dyDescent="0.2">
      <c r="B12" s="101"/>
      <c r="C12" s="320" t="s">
        <v>317</v>
      </c>
      <c r="D12" s="320"/>
      <c r="E12" s="98">
        <v>549</v>
      </c>
      <c r="F12" s="99">
        <v>834</v>
      </c>
      <c r="G12" s="100">
        <v>1.5191300000000001</v>
      </c>
    </row>
    <row r="13" spans="1:8" ht="15" customHeight="1" x14ac:dyDescent="0.2">
      <c r="B13" s="320" t="s">
        <v>318</v>
      </c>
      <c r="C13" s="320"/>
      <c r="D13" s="320"/>
      <c r="E13" s="98">
        <v>664</v>
      </c>
      <c r="F13" s="99">
        <v>953</v>
      </c>
      <c r="G13" s="100">
        <v>1.4352400000000001</v>
      </c>
    </row>
    <row r="14" spans="1:8" ht="15" customHeight="1" x14ac:dyDescent="0.2">
      <c r="A14" s="102"/>
      <c r="B14" s="103" t="s">
        <v>319</v>
      </c>
      <c r="C14" s="103"/>
      <c r="D14" s="104"/>
      <c r="E14" s="105" t="s">
        <v>108</v>
      </c>
      <c r="F14" s="105" t="s">
        <v>108</v>
      </c>
      <c r="G14" s="106" t="s">
        <v>108</v>
      </c>
    </row>
    <row r="15" spans="1:8" ht="15" customHeight="1" x14ac:dyDescent="0.2">
      <c r="A15" s="107"/>
      <c r="D15" s="108"/>
      <c r="G15" s="93" t="s">
        <v>320</v>
      </c>
    </row>
  </sheetData>
  <mergeCells count="10">
    <mergeCell ref="E3:E4"/>
    <mergeCell ref="F3:F4"/>
    <mergeCell ref="G3:G4"/>
    <mergeCell ref="A4:D4"/>
    <mergeCell ref="A5:D5"/>
    <mergeCell ref="B6:D6"/>
    <mergeCell ref="C7:D7"/>
    <mergeCell ref="C12:D12"/>
    <mergeCell ref="B13:D13"/>
    <mergeCell ref="A3:D3"/>
  </mergeCells>
  <phoneticPr fontId="1"/>
  <pageMargins left="0.78740157480314965" right="0.78740157480314965" top="0.78740157480314965" bottom="0.78740157480314965" header="0.39370078740157483" footer="0.39370078740157483"/>
  <pageSetup paperSize="9" scale="9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BEA0-B708-4F20-BF66-2440D73F1067}">
  <dimension ref="A1:D16"/>
  <sheetViews>
    <sheetView zoomScaleNormal="100" zoomScaleSheetLayoutView="100" workbookViewId="0">
      <selection activeCell="A2" sqref="A2"/>
    </sheetView>
  </sheetViews>
  <sheetFormatPr defaultRowHeight="15" customHeight="1" x14ac:dyDescent="0.2"/>
  <cols>
    <col min="1" max="4" width="25.59765625" style="91" customWidth="1"/>
    <col min="5" max="5" width="5.8984375" style="91" customWidth="1"/>
    <col min="6" max="255" width="9" style="91"/>
    <col min="256" max="256" width="2.59765625" style="91" customWidth="1"/>
    <col min="257" max="260" width="25.59765625" style="91" customWidth="1"/>
    <col min="261" max="261" width="5.8984375" style="91" customWidth="1"/>
    <col min="262" max="511" width="9" style="91"/>
    <col min="512" max="512" width="2.59765625" style="91" customWidth="1"/>
    <col min="513" max="516" width="25.59765625" style="91" customWidth="1"/>
    <col min="517" max="517" width="5.8984375" style="91" customWidth="1"/>
    <col min="518" max="767" width="9" style="91"/>
    <col min="768" max="768" width="2.59765625" style="91" customWidth="1"/>
    <col min="769" max="772" width="25.59765625" style="91" customWidth="1"/>
    <col min="773" max="773" width="5.8984375" style="91" customWidth="1"/>
    <col min="774" max="1023" width="9" style="91"/>
    <col min="1024" max="1024" width="2.59765625" style="91" customWidth="1"/>
    <col min="1025" max="1028" width="25.59765625" style="91" customWidth="1"/>
    <col min="1029" max="1029" width="5.8984375" style="91" customWidth="1"/>
    <col min="1030" max="1279" width="9" style="91"/>
    <col min="1280" max="1280" width="2.59765625" style="91" customWidth="1"/>
    <col min="1281" max="1284" width="25.59765625" style="91" customWidth="1"/>
    <col min="1285" max="1285" width="5.8984375" style="91" customWidth="1"/>
    <col min="1286" max="1535" width="9" style="91"/>
    <col min="1536" max="1536" width="2.59765625" style="91" customWidth="1"/>
    <col min="1537" max="1540" width="25.59765625" style="91" customWidth="1"/>
    <col min="1541" max="1541" width="5.8984375" style="91" customWidth="1"/>
    <col min="1542" max="1791" width="9" style="91"/>
    <col min="1792" max="1792" width="2.59765625" style="91" customWidth="1"/>
    <col min="1793" max="1796" width="25.59765625" style="91" customWidth="1"/>
    <col min="1797" max="1797" width="5.8984375" style="91" customWidth="1"/>
    <col min="1798" max="2047" width="9" style="91"/>
    <col min="2048" max="2048" width="2.59765625" style="91" customWidth="1"/>
    <col min="2049" max="2052" width="25.59765625" style="91" customWidth="1"/>
    <col min="2053" max="2053" width="5.8984375" style="91" customWidth="1"/>
    <col min="2054" max="2303" width="9" style="91"/>
    <col min="2304" max="2304" width="2.59765625" style="91" customWidth="1"/>
    <col min="2305" max="2308" width="25.59765625" style="91" customWidth="1"/>
    <col min="2309" max="2309" width="5.8984375" style="91" customWidth="1"/>
    <col min="2310" max="2559" width="9" style="91"/>
    <col min="2560" max="2560" width="2.59765625" style="91" customWidth="1"/>
    <col min="2561" max="2564" width="25.59765625" style="91" customWidth="1"/>
    <col min="2565" max="2565" width="5.8984375" style="91" customWidth="1"/>
    <col min="2566" max="2815" width="9" style="91"/>
    <col min="2816" max="2816" width="2.59765625" style="91" customWidth="1"/>
    <col min="2817" max="2820" width="25.59765625" style="91" customWidth="1"/>
    <col min="2821" max="2821" width="5.8984375" style="91" customWidth="1"/>
    <col min="2822" max="3071" width="9" style="91"/>
    <col min="3072" max="3072" width="2.59765625" style="91" customWidth="1"/>
    <col min="3073" max="3076" width="25.59765625" style="91" customWidth="1"/>
    <col min="3077" max="3077" width="5.8984375" style="91" customWidth="1"/>
    <col min="3078" max="3327" width="9" style="91"/>
    <col min="3328" max="3328" width="2.59765625" style="91" customWidth="1"/>
    <col min="3329" max="3332" width="25.59765625" style="91" customWidth="1"/>
    <col min="3333" max="3333" width="5.8984375" style="91" customWidth="1"/>
    <col min="3334" max="3583" width="9" style="91"/>
    <col min="3584" max="3584" width="2.59765625" style="91" customWidth="1"/>
    <col min="3585" max="3588" width="25.59765625" style="91" customWidth="1"/>
    <col min="3589" max="3589" width="5.8984375" style="91" customWidth="1"/>
    <col min="3590" max="3839" width="9" style="91"/>
    <col min="3840" max="3840" width="2.59765625" style="91" customWidth="1"/>
    <col min="3841" max="3844" width="25.59765625" style="91" customWidth="1"/>
    <col min="3845" max="3845" width="5.8984375" style="91" customWidth="1"/>
    <col min="3846" max="4095" width="9" style="91"/>
    <col min="4096" max="4096" width="2.59765625" style="91" customWidth="1"/>
    <col min="4097" max="4100" width="25.59765625" style="91" customWidth="1"/>
    <col min="4101" max="4101" width="5.8984375" style="91" customWidth="1"/>
    <col min="4102" max="4351" width="9" style="91"/>
    <col min="4352" max="4352" width="2.59765625" style="91" customWidth="1"/>
    <col min="4353" max="4356" width="25.59765625" style="91" customWidth="1"/>
    <col min="4357" max="4357" width="5.8984375" style="91" customWidth="1"/>
    <col min="4358" max="4607" width="9" style="91"/>
    <col min="4608" max="4608" width="2.59765625" style="91" customWidth="1"/>
    <col min="4609" max="4612" width="25.59765625" style="91" customWidth="1"/>
    <col min="4613" max="4613" width="5.8984375" style="91" customWidth="1"/>
    <col min="4614" max="4863" width="9" style="91"/>
    <col min="4864" max="4864" width="2.59765625" style="91" customWidth="1"/>
    <col min="4865" max="4868" width="25.59765625" style="91" customWidth="1"/>
    <col min="4869" max="4869" width="5.8984375" style="91" customWidth="1"/>
    <col min="4870" max="5119" width="9" style="91"/>
    <col min="5120" max="5120" width="2.59765625" style="91" customWidth="1"/>
    <col min="5121" max="5124" width="25.59765625" style="91" customWidth="1"/>
    <col min="5125" max="5125" width="5.8984375" style="91" customWidth="1"/>
    <col min="5126" max="5375" width="9" style="91"/>
    <col min="5376" max="5376" width="2.59765625" style="91" customWidth="1"/>
    <col min="5377" max="5380" width="25.59765625" style="91" customWidth="1"/>
    <col min="5381" max="5381" width="5.8984375" style="91" customWidth="1"/>
    <col min="5382" max="5631" width="9" style="91"/>
    <col min="5632" max="5632" width="2.59765625" style="91" customWidth="1"/>
    <col min="5633" max="5636" width="25.59765625" style="91" customWidth="1"/>
    <col min="5637" max="5637" width="5.8984375" style="91" customWidth="1"/>
    <col min="5638" max="5887" width="9" style="91"/>
    <col min="5888" max="5888" width="2.59765625" style="91" customWidth="1"/>
    <col min="5889" max="5892" width="25.59765625" style="91" customWidth="1"/>
    <col min="5893" max="5893" width="5.8984375" style="91" customWidth="1"/>
    <col min="5894" max="6143" width="9" style="91"/>
    <col min="6144" max="6144" width="2.59765625" style="91" customWidth="1"/>
    <col min="6145" max="6148" width="25.59765625" style="91" customWidth="1"/>
    <col min="6149" max="6149" width="5.8984375" style="91" customWidth="1"/>
    <col min="6150" max="6399" width="9" style="91"/>
    <col min="6400" max="6400" width="2.59765625" style="91" customWidth="1"/>
    <col min="6401" max="6404" width="25.59765625" style="91" customWidth="1"/>
    <col min="6405" max="6405" width="5.8984375" style="91" customWidth="1"/>
    <col min="6406" max="6655" width="9" style="91"/>
    <col min="6656" max="6656" width="2.59765625" style="91" customWidth="1"/>
    <col min="6657" max="6660" width="25.59765625" style="91" customWidth="1"/>
    <col min="6661" max="6661" width="5.8984375" style="91" customWidth="1"/>
    <col min="6662" max="6911" width="9" style="91"/>
    <col min="6912" max="6912" width="2.59765625" style="91" customWidth="1"/>
    <col min="6913" max="6916" width="25.59765625" style="91" customWidth="1"/>
    <col min="6917" max="6917" width="5.8984375" style="91" customWidth="1"/>
    <col min="6918" max="7167" width="9" style="91"/>
    <col min="7168" max="7168" width="2.59765625" style="91" customWidth="1"/>
    <col min="7169" max="7172" width="25.59765625" style="91" customWidth="1"/>
    <col min="7173" max="7173" width="5.8984375" style="91" customWidth="1"/>
    <col min="7174" max="7423" width="9" style="91"/>
    <col min="7424" max="7424" width="2.59765625" style="91" customWidth="1"/>
    <col min="7425" max="7428" width="25.59765625" style="91" customWidth="1"/>
    <col min="7429" max="7429" width="5.8984375" style="91" customWidth="1"/>
    <col min="7430" max="7679" width="9" style="91"/>
    <col min="7680" max="7680" width="2.59765625" style="91" customWidth="1"/>
    <col min="7681" max="7684" width="25.59765625" style="91" customWidth="1"/>
    <col min="7685" max="7685" width="5.8984375" style="91" customWidth="1"/>
    <col min="7686" max="7935" width="9" style="91"/>
    <col min="7936" max="7936" width="2.59765625" style="91" customWidth="1"/>
    <col min="7937" max="7940" width="25.59765625" style="91" customWidth="1"/>
    <col min="7941" max="7941" width="5.8984375" style="91" customWidth="1"/>
    <col min="7942" max="8191" width="9" style="91"/>
    <col min="8192" max="8192" width="2.59765625" style="91" customWidth="1"/>
    <col min="8193" max="8196" width="25.59765625" style="91" customWidth="1"/>
    <col min="8197" max="8197" width="5.8984375" style="91" customWidth="1"/>
    <col min="8198" max="8447" width="9" style="91"/>
    <col min="8448" max="8448" width="2.59765625" style="91" customWidth="1"/>
    <col min="8449" max="8452" width="25.59765625" style="91" customWidth="1"/>
    <col min="8453" max="8453" width="5.8984375" style="91" customWidth="1"/>
    <col min="8454" max="8703" width="9" style="91"/>
    <col min="8704" max="8704" width="2.59765625" style="91" customWidth="1"/>
    <col min="8705" max="8708" width="25.59765625" style="91" customWidth="1"/>
    <col min="8709" max="8709" width="5.8984375" style="91" customWidth="1"/>
    <col min="8710" max="8959" width="9" style="91"/>
    <col min="8960" max="8960" width="2.59765625" style="91" customWidth="1"/>
    <col min="8961" max="8964" width="25.59765625" style="91" customWidth="1"/>
    <col min="8965" max="8965" width="5.8984375" style="91" customWidth="1"/>
    <col min="8966" max="9215" width="9" style="91"/>
    <col min="9216" max="9216" width="2.59765625" style="91" customWidth="1"/>
    <col min="9217" max="9220" width="25.59765625" style="91" customWidth="1"/>
    <col min="9221" max="9221" width="5.8984375" style="91" customWidth="1"/>
    <col min="9222" max="9471" width="9" style="91"/>
    <col min="9472" max="9472" width="2.59765625" style="91" customWidth="1"/>
    <col min="9473" max="9476" width="25.59765625" style="91" customWidth="1"/>
    <col min="9477" max="9477" width="5.8984375" style="91" customWidth="1"/>
    <col min="9478" max="9727" width="9" style="91"/>
    <col min="9728" max="9728" width="2.59765625" style="91" customWidth="1"/>
    <col min="9729" max="9732" width="25.59765625" style="91" customWidth="1"/>
    <col min="9733" max="9733" width="5.8984375" style="91" customWidth="1"/>
    <col min="9734" max="9983" width="9" style="91"/>
    <col min="9984" max="9984" width="2.59765625" style="91" customWidth="1"/>
    <col min="9985" max="9988" width="25.59765625" style="91" customWidth="1"/>
    <col min="9989" max="9989" width="5.8984375" style="91" customWidth="1"/>
    <col min="9990" max="10239" width="9" style="91"/>
    <col min="10240" max="10240" width="2.59765625" style="91" customWidth="1"/>
    <col min="10241" max="10244" width="25.59765625" style="91" customWidth="1"/>
    <col min="10245" max="10245" width="5.8984375" style="91" customWidth="1"/>
    <col min="10246" max="10495" width="9" style="91"/>
    <col min="10496" max="10496" width="2.59765625" style="91" customWidth="1"/>
    <col min="10497" max="10500" width="25.59765625" style="91" customWidth="1"/>
    <col min="10501" max="10501" width="5.8984375" style="91" customWidth="1"/>
    <col min="10502" max="10751" width="9" style="91"/>
    <col min="10752" max="10752" width="2.59765625" style="91" customWidth="1"/>
    <col min="10753" max="10756" width="25.59765625" style="91" customWidth="1"/>
    <col min="10757" max="10757" width="5.8984375" style="91" customWidth="1"/>
    <col min="10758" max="11007" width="9" style="91"/>
    <col min="11008" max="11008" width="2.59765625" style="91" customWidth="1"/>
    <col min="11009" max="11012" width="25.59765625" style="91" customWidth="1"/>
    <col min="11013" max="11013" width="5.8984375" style="91" customWidth="1"/>
    <col min="11014" max="11263" width="9" style="91"/>
    <col min="11264" max="11264" width="2.59765625" style="91" customWidth="1"/>
    <col min="11265" max="11268" width="25.59765625" style="91" customWidth="1"/>
    <col min="11269" max="11269" width="5.8984375" style="91" customWidth="1"/>
    <col min="11270" max="11519" width="9" style="91"/>
    <col min="11520" max="11520" width="2.59765625" style="91" customWidth="1"/>
    <col min="11521" max="11524" width="25.59765625" style="91" customWidth="1"/>
    <col min="11525" max="11525" width="5.8984375" style="91" customWidth="1"/>
    <col min="11526" max="11775" width="9" style="91"/>
    <col min="11776" max="11776" width="2.59765625" style="91" customWidth="1"/>
    <col min="11777" max="11780" width="25.59765625" style="91" customWidth="1"/>
    <col min="11781" max="11781" width="5.8984375" style="91" customWidth="1"/>
    <col min="11782" max="12031" width="9" style="91"/>
    <col min="12032" max="12032" width="2.59765625" style="91" customWidth="1"/>
    <col min="12033" max="12036" width="25.59765625" style="91" customWidth="1"/>
    <col min="12037" max="12037" width="5.8984375" style="91" customWidth="1"/>
    <col min="12038" max="12287" width="9" style="91"/>
    <col min="12288" max="12288" width="2.59765625" style="91" customWidth="1"/>
    <col min="12289" max="12292" width="25.59765625" style="91" customWidth="1"/>
    <col min="12293" max="12293" width="5.8984375" style="91" customWidth="1"/>
    <col min="12294" max="12543" width="9" style="91"/>
    <col min="12544" max="12544" width="2.59765625" style="91" customWidth="1"/>
    <col min="12545" max="12548" width="25.59765625" style="91" customWidth="1"/>
    <col min="12549" max="12549" width="5.8984375" style="91" customWidth="1"/>
    <col min="12550" max="12799" width="9" style="91"/>
    <col min="12800" max="12800" width="2.59765625" style="91" customWidth="1"/>
    <col min="12801" max="12804" width="25.59765625" style="91" customWidth="1"/>
    <col min="12805" max="12805" width="5.8984375" style="91" customWidth="1"/>
    <col min="12806" max="13055" width="9" style="91"/>
    <col min="13056" max="13056" width="2.59765625" style="91" customWidth="1"/>
    <col min="13057" max="13060" width="25.59765625" style="91" customWidth="1"/>
    <col min="13061" max="13061" width="5.8984375" style="91" customWidth="1"/>
    <col min="13062" max="13311" width="9" style="91"/>
    <col min="13312" max="13312" width="2.59765625" style="91" customWidth="1"/>
    <col min="13313" max="13316" width="25.59765625" style="91" customWidth="1"/>
    <col min="13317" max="13317" width="5.8984375" style="91" customWidth="1"/>
    <col min="13318" max="13567" width="9" style="91"/>
    <col min="13568" max="13568" width="2.59765625" style="91" customWidth="1"/>
    <col min="13569" max="13572" width="25.59765625" style="91" customWidth="1"/>
    <col min="13573" max="13573" width="5.8984375" style="91" customWidth="1"/>
    <col min="13574" max="13823" width="9" style="91"/>
    <col min="13824" max="13824" width="2.59765625" style="91" customWidth="1"/>
    <col min="13825" max="13828" width="25.59765625" style="91" customWidth="1"/>
    <col min="13829" max="13829" width="5.8984375" style="91" customWidth="1"/>
    <col min="13830" max="14079" width="9" style="91"/>
    <col min="14080" max="14080" width="2.59765625" style="91" customWidth="1"/>
    <col min="14081" max="14084" width="25.59765625" style="91" customWidth="1"/>
    <col min="14085" max="14085" width="5.8984375" style="91" customWidth="1"/>
    <col min="14086" max="14335" width="9" style="91"/>
    <col min="14336" max="14336" width="2.59765625" style="91" customWidth="1"/>
    <col min="14337" max="14340" width="25.59765625" style="91" customWidth="1"/>
    <col min="14341" max="14341" width="5.8984375" style="91" customWidth="1"/>
    <col min="14342" max="14591" width="9" style="91"/>
    <col min="14592" max="14592" width="2.59765625" style="91" customWidth="1"/>
    <col min="14593" max="14596" width="25.59765625" style="91" customWidth="1"/>
    <col min="14597" max="14597" width="5.8984375" style="91" customWidth="1"/>
    <col min="14598" max="14847" width="9" style="91"/>
    <col min="14848" max="14848" width="2.59765625" style="91" customWidth="1"/>
    <col min="14849" max="14852" width="25.59765625" style="91" customWidth="1"/>
    <col min="14853" max="14853" width="5.8984375" style="91" customWidth="1"/>
    <col min="14854" max="15103" width="9" style="91"/>
    <col min="15104" max="15104" width="2.59765625" style="91" customWidth="1"/>
    <col min="15105" max="15108" width="25.59765625" style="91" customWidth="1"/>
    <col min="15109" max="15109" width="5.8984375" style="91" customWidth="1"/>
    <col min="15110" max="15359" width="9" style="91"/>
    <col min="15360" max="15360" width="2.59765625" style="91" customWidth="1"/>
    <col min="15361" max="15364" width="25.59765625" style="91" customWidth="1"/>
    <col min="15365" max="15365" width="5.8984375" style="91" customWidth="1"/>
    <col min="15366" max="15615" width="9" style="91"/>
    <col min="15616" max="15616" width="2.59765625" style="91" customWidth="1"/>
    <col min="15617" max="15620" width="25.59765625" style="91" customWidth="1"/>
    <col min="15621" max="15621" width="5.8984375" style="91" customWidth="1"/>
    <col min="15622" max="15871" width="9" style="91"/>
    <col min="15872" max="15872" width="2.59765625" style="91" customWidth="1"/>
    <col min="15873" max="15876" width="25.59765625" style="91" customWidth="1"/>
    <col min="15877" max="15877" width="5.8984375" style="91" customWidth="1"/>
    <col min="15878" max="16127" width="9" style="91"/>
    <col min="16128" max="16128" width="2.59765625" style="91" customWidth="1"/>
    <col min="16129" max="16132" width="25.59765625" style="91" customWidth="1"/>
    <col min="16133" max="16133" width="5.8984375" style="91" customWidth="1"/>
    <col min="16134" max="16384" width="9" style="91"/>
  </cols>
  <sheetData>
    <row r="1" spans="1:4" ht="15" customHeight="1" x14ac:dyDescent="0.2">
      <c r="A1" s="90" t="s">
        <v>1308</v>
      </c>
    </row>
    <row r="2" spans="1:4" s="111" customFormat="1" ht="15" customHeight="1" thickBot="1" x14ac:dyDescent="0.25">
      <c r="A2" s="109"/>
      <c r="B2" s="109"/>
      <c r="C2" s="109"/>
      <c r="D2" s="110" t="s">
        <v>321</v>
      </c>
    </row>
    <row r="3" spans="1:4" ht="30" customHeight="1" thickTop="1" x14ac:dyDescent="0.2">
      <c r="A3" s="112" t="s">
        <v>322</v>
      </c>
      <c r="B3" s="112" t="s">
        <v>323</v>
      </c>
      <c r="C3" s="112" t="s">
        <v>324</v>
      </c>
      <c r="D3" s="113" t="s">
        <v>325</v>
      </c>
    </row>
    <row r="4" spans="1:4" ht="15" customHeight="1" x14ac:dyDescent="0.2">
      <c r="A4" s="114" t="s">
        <v>326</v>
      </c>
      <c r="B4" s="115">
        <v>61525</v>
      </c>
      <c r="C4" s="115">
        <v>154384</v>
      </c>
      <c r="D4" s="116">
        <v>2.50929</v>
      </c>
    </row>
    <row r="5" spans="1:4" ht="15" customHeight="1" x14ac:dyDescent="0.2">
      <c r="A5" s="117" t="s">
        <v>327</v>
      </c>
      <c r="B5" s="115">
        <v>40820</v>
      </c>
      <c r="C5" s="115">
        <v>117282</v>
      </c>
      <c r="D5" s="116">
        <v>2.8731499999999999</v>
      </c>
    </row>
    <row r="6" spans="1:4" ht="15" customHeight="1" x14ac:dyDescent="0.2">
      <c r="A6" s="117" t="s">
        <v>328</v>
      </c>
      <c r="B6" s="115">
        <v>921</v>
      </c>
      <c r="C6" s="115">
        <v>1700</v>
      </c>
      <c r="D6" s="116">
        <v>1.84582</v>
      </c>
    </row>
    <row r="7" spans="1:4" ht="15" customHeight="1" x14ac:dyDescent="0.2">
      <c r="A7" s="117" t="s">
        <v>329</v>
      </c>
      <c r="B7" s="115">
        <v>19725</v>
      </c>
      <c r="C7" s="115">
        <v>35229</v>
      </c>
      <c r="D7" s="116">
        <v>1.7860100000000001</v>
      </c>
    </row>
    <row r="8" spans="1:4" ht="15" customHeight="1" x14ac:dyDescent="0.2">
      <c r="A8" s="118" t="s">
        <v>330</v>
      </c>
      <c r="B8" s="115">
        <v>10844</v>
      </c>
      <c r="C8" s="115">
        <v>18141</v>
      </c>
      <c r="D8" s="116">
        <v>1.6729099999999999</v>
      </c>
    </row>
    <row r="9" spans="1:4" ht="15" customHeight="1" x14ac:dyDescent="0.2">
      <c r="A9" s="118" t="s">
        <v>331</v>
      </c>
      <c r="B9" s="115">
        <v>6104</v>
      </c>
      <c r="C9" s="115">
        <v>11058</v>
      </c>
      <c r="D9" s="116">
        <v>1.8116000000000001</v>
      </c>
    </row>
    <row r="10" spans="1:4" ht="15" customHeight="1" x14ac:dyDescent="0.2">
      <c r="A10" s="118" t="s">
        <v>332</v>
      </c>
      <c r="B10" s="115">
        <v>1438</v>
      </c>
      <c r="C10" s="115">
        <v>2914</v>
      </c>
      <c r="D10" s="116">
        <v>2.02643</v>
      </c>
    </row>
    <row r="11" spans="1:4" ht="15" customHeight="1" x14ac:dyDescent="0.2">
      <c r="A11" s="118" t="s">
        <v>333</v>
      </c>
      <c r="B11" s="115">
        <v>932</v>
      </c>
      <c r="C11" s="115">
        <v>2165</v>
      </c>
      <c r="D11" s="116">
        <v>2.3229600000000001</v>
      </c>
    </row>
    <row r="12" spans="1:4" ht="15" customHeight="1" x14ac:dyDescent="0.2">
      <c r="A12" s="118" t="s">
        <v>334</v>
      </c>
      <c r="B12" s="115">
        <v>407</v>
      </c>
      <c r="C12" s="115">
        <v>951</v>
      </c>
      <c r="D12" s="116">
        <v>2.3366099999999999</v>
      </c>
    </row>
    <row r="13" spans="1:4" ht="15" customHeight="1" x14ac:dyDescent="0.2">
      <c r="A13" s="119" t="s">
        <v>335</v>
      </c>
      <c r="B13" s="120">
        <v>59</v>
      </c>
      <c r="C13" s="120">
        <v>173</v>
      </c>
      <c r="D13" s="121">
        <v>2.9321999999999999</v>
      </c>
    </row>
    <row r="14" spans="1:4" ht="15" customHeight="1" x14ac:dyDescent="0.2">
      <c r="A14" s="107"/>
      <c r="D14" s="93" t="s">
        <v>336</v>
      </c>
    </row>
    <row r="15" spans="1:4" ht="15" customHeight="1" x14ac:dyDescent="0.2">
      <c r="A15" s="107"/>
    </row>
    <row r="16" spans="1:4" ht="15" customHeight="1" x14ac:dyDescent="0.2">
      <c r="A16" s="107"/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4D58-67B9-4705-881A-D7C734CE17E1}">
  <sheetPr>
    <pageSetUpPr fitToPage="1"/>
  </sheetPr>
  <dimension ref="A1:AC80"/>
  <sheetViews>
    <sheetView zoomScaleNormal="100" workbookViewId="0">
      <pane xSplit="13" ySplit="5" topLeftCell="N34" activePane="bottomRight" state="frozen"/>
      <selection activeCell="A2" sqref="A2"/>
      <selection pane="topRight" activeCell="A2" sqref="A2"/>
      <selection pane="bottomLeft" activeCell="A2" sqref="A2"/>
      <selection pane="bottomRight" activeCell="Q49" sqref="Q49"/>
    </sheetView>
  </sheetViews>
  <sheetFormatPr defaultRowHeight="14.4" x14ac:dyDescent="0.2"/>
  <cols>
    <col min="1" max="1" width="10.59765625" style="91" customWidth="1"/>
    <col min="2" max="9" width="10.59765625" style="91" hidden="1" customWidth="1"/>
    <col min="10" max="13" width="10.59765625" style="111" hidden="1" customWidth="1"/>
    <col min="14" max="29" width="10.59765625" style="91" customWidth="1"/>
    <col min="30" max="252" width="9" style="91"/>
    <col min="253" max="253" width="10.59765625" style="91" customWidth="1"/>
    <col min="254" max="265" width="0" style="91" hidden="1" customWidth="1"/>
    <col min="266" max="285" width="10.59765625" style="91" customWidth="1"/>
    <col min="286" max="508" width="9" style="91"/>
    <col min="509" max="509" width="10.59765625" style="91" customWidth="1"/>
    <col min="510" max="521" width="0" style="91" hidden="1" customWidth="1"/>
    <col min="522" max="541" width="10.59765625" style="91" customWidth="1"/>
    <col min="542" max="764" width="9" style="91"/>
    <col min="765" max="765" width="10.59765625" style="91" customWidth="1"/>
    <col min="766" max="777" width="0" style="91" hidden="1" customWidth="1"/>
    <col min="778" max="797" width="10.59765625" style="91" customWidth="1"/>
    <col min="798" max="1020" width="9" style="91"/>
    <col min="1021" max="1021" width="10.59765625" style="91" customWidth="1"/>
    <col min="1022" max="1033" width="0" style="91" hidden="1" customWidth="1"/>
    <col min="1034" max="1053" width="10.59765625" style="91" customWidth="1"/>
    <col min="1054" max="1276" width="9" style="91"/>
    <col min="1277" max="1277" width="10.59765625" style="91" customWidth="1"/>
    <col min="1278" max="1289" width="0" style="91" hidden="1" customWidth="1"/>
    <col min="1290" max="1309" width="10.59765625" style="91" customWidth="1"/>
    <col min="1310" max="1532" width="9" style="91"/>
    <col min="1533" max="1533" width="10.59765625" style="91" customWidth="1"/>
    <col min="1534" max="1545" width="0" style="91" hidden="1" customWidth="1"/>
    <col min="1546" max="1565" width="10.59765625" style="91" customWidth="1"/>
    <col min="1566" max="1788" width="9" style="91"/>
    <col min="1789" max="1789" width="10.59765625" style="91" customWidth="1"/>
    <col min="1790" max="1801" width="0" style="91" hidden="1" customWidth="1"/>
    <col min="1802" max="1821" width="10.59765625" style="91" customWidth="1"/>
    <col min="1822" max="2044" width="9" style="91"/>
    <col min="2045" max="2045" width="10.59765625" style="91" customWidth="1"/>
    <col min="2046" max="2057" width="0" style="91" hidden="1" customWidth="1"/>
    <col min="2058" max="2077" width="10.59765625" style="91" customWidth="1"/>
    <col min="2078" max="2300" width="9" style="91"/>
    <col min="2301" max="2301" width="10.59765625" style="91" customWidth="1"/>
    <col min="2302" max="2313" width="0" style="91" hidden="1" customWidth="1"/>
    <col min="2314" max="2333" width="10.59765625" style="91" customWidth="1"/>
    <col min="2334" max="2556" width="9" style="91"/>
    <col min="2557" max="2557" width="10.59765625" style="91" customWidth="1"/>
    <col min="2558" max="2569" width="0" style="91" hidden="1" customWidth="1"/>
    <col min="2570" max="2589" width="10.59765625" style="91" customWidth="1"/>
    <col min="2590" max="2812" width="9" style="91"/>
    <col min="2813" max="2813" width="10.59765625" style="91" customWidth="1"/>
    <col min="2814" max="2825" width="0" style="91" hidden="1" customWidth="1"/>
    <col min="2826" max="2845" width="10.59765625" style="91" customWidth="1"/>
    <col min="2846" max="3068" width="9" style="91"/>
    <col min="3069" max="3069" width="10.59765625" style="91" customWidth="1"/>
    <col min="3070" max="3081" width="0" style="91" hidden="1" customWidth="1"/>
    <col min="3082" max="3101" width="10.59765625" style="91" customWidth="1"/>
    <col min="3102" max="3324" width="9" style="91"/>
    <col min="3325" max="3325" width="10.59765625" style="91" customWidth="1"/>
    <col min="3326" max="3337" width="0" style="91" hidden="1" customWidth="1"/>
    <col min="3338" max="3357" width="10.59765625" style="91" customWidth="1"/>
    <col min="3358" max="3580" width="9" style="91"/>
    <col min="3581" max="3581" width="10.59765625" style="91" customWidth="1"/>
    <col min="3582" max="3593" width="0" style="91" hidden="1" customWidth="1"/>
    <col min="3594" max="3613" width="10.59765625" style="91" customWidth="1"/>
    <col min="3614" max="3836" width="9" style="91"/>
    <col min="3837" max="3837" width="10.59765625" style="91" customWidth="1"/>
    <col min="3838" max="3849" width="0" style="91" hidden="1" customWidth="1"/>
    <col min="3850" max="3869" width="10.59765625" style="91" customWidth="1"/>
    <col min="3870" max="4092" width="9" style="91"/>
    <col min="4093" max="4093" width="10.59765625" style="91" customWidth="1"/>
    <col min="4094" max="4105" width="0" style="91" hidden="1" customWidth="1"/>
    <col min="4106" max="4125" width="10.59765625" style="91" customWidth="1"/>
    <col min="4126" max="4348" width="9" style="91"/>
    <col min="4349" max="4349" width="10.59765625" style="91" customWidth="1"/>
    <col min="4350" max="4361" width="0" style="91" hidden="1" customWidth="1"/>
    <col min="4362" max="4381" width="10.59765625" style="91" customWidth="1"/>
    <col min="4382" max="4604" width="9" style="91"/>
    <col min="4605" max="4605" width="10.59765625" style="91" customWidth="1"/>
    <col min="4606" max="4617" width="0" style="91" hidden="1" customWidth="1"/>
    <col min="4618" max="4637" width="10.59765625" style="91" customWidth="1"/>
    <col min="4638" max="4860" width="9" style="91"/>
    <col min="4861" max="4861" width="10.59765625" style="91" customWidth="1"/>
    <col min="4862" max="4873" width="0" style="91" hidden="1" customWidth="1"/>
    <col min="4874" max="4893" width="10.59765625" style="91" customWidth="1"/>
    <col min="4894" max="5116" width="9" style="91"/>
    <col min="5117" max="5117" width="10.59765625" style="91" customWidth="1"/>
    <col min="5118" max="5129" width="0" style="91" hidden="1" customWidth="1"/>
    <col min="5130" max="5149" width="10.59765625" style="91" customWidth="1"/>
    <col min="5150" max="5372" width="9" style="91"/>
    <col min="5373" max="5373" width="10.59765625" style="91" customWidth="1"/>
    <col min="5374" max="5385" width="0" style="91" hidden="1" customWidth="1"/>
    <col min="5386" max="5405" width="10.59765625" style="91" customWidth="1"/>
    <col min="5406" max="5628" width="9" style="91"/>
    <col min="5629" max="5629" width="10.59765625" style="91" customWidth="1"/>
    <col min="5630" max="5641" width="0" style="91" hidden="1" customWidth="1"/>
    <col min="5642" max="5661" width="10.59765625" style="91" customWidth="1"/>
    <col min="5662" max="5884" width="9" style="91"/>
    <col min="5885" max="5885" width="10.59765625" style="91" customWidth="1"/>
    <col min="5886" max="5897" width="0" style="91" hidden="1" customWidth="1"/>
    <col min="5898" max="5917" width="10.59765625" style="91" customWidth="1"/>
    <col min="5918" max="6140" width="9" style="91"/>
    <col min="6141" max="6141" width="10.59765625" style="91" customWidth="1"/>
    <col min="6142" max="6153" width="0" style="91" hidden="1" customWidth="1"/>
    <col min="6154" max="6173" width="10.59765625" style="91" customWidth="1"/>
    <col min="6174" max="6396" width="9" style="91"/>
    <col min="6397" max="6397" width="10.59765625" style="91" customWidth="1"/>
    <col min="6398" max="6409" width="0" style="91" hidden="1" customWidth="1"/>
    <col min="6410" max="6429" width="10.59765625" style="91" customWidth="1"/>
    <col min="6430" max="6652" width="9" style="91"/>
    <col min="6653" max="6653" width="10.59765625" style="91" customWidth="1"/>
    <col min="6654" max="6665" width="0" style="91" hidden="1" customWidth="1"/>
    <col min="6666" max="6685" width="10.59765625" style="91" customWidth="1"/>
    <col min="6686" max="6908" width="9" style="91"/>
    <col min="6909" max="6909" width="10.59765625" style="91" customWidth="1"/>
    <col min="6910" max="6921" width="0" style="91" hidden="1" customWidth="1"/>
    <col min="6922" max="6941" width="10.59765625" style="91" customWidth="1"/>
    <col min="6942" max="7164" width="9" style="91"/>
    <col min="7165" max="7165" width="10.59765625" style="91" customWidth="1"/>
    <col min="7166" max="7177" width="0" style="91" hidden="1" customWidth="1"/>
    <col min="7178" max="7197" width="10.59765625" style="91" customWidth="1"/>
    <col min="7198" max="7420" width="9" style="91"/>
    <col min="7421" max="7421" width="10.59765625" style="91" customWidth="1"/>
    <col min="7422" max="7433" width="0" style="91" hidden="1" customWidth="1"/>
    <col min="7434" max="7453" width="10.59765625" style="91" customWidth="1"/>
    <col min="7454" max="7676" width="9" style="91"/>
    <col min="7677" max="7677" width="10.59765625" style="91" customWidth="1"/>
    <col min="7678" max="7689" width="0" style="91" hidden="1" customWidth="1"/>
    <col min="7690" max="7709" width="10.59765625" style="91" customWidth="1"/>
    <col min="7710" max="7932" width="9" style="91"/>
    <col min="7933" max="7933" width="10.59765625" style="91" customWidth="1"/>
    <col min="7934" max="7945" width="0" style="91" hidden="1" customWidth="1"/>
    <col min="7946" max="7965" width="10.59765625" style="91" customWidth="1"/>
    <col min="7966" max="8188" width="9" style="91"/>
    <col min="8189" max="8189" width="10.59765625" style="91" customWidth="1"/>
    <col min="8190" max="8201" width="0" style="91" hidden="1" customWidth="1"/>
    <col min="8202" max="8221" width="10.59765625" style="91" customWidth="1"/>
    <col min="8222" max="8444" width="9" style="91"/>
    <col min="8445" max="8445" width="10.59765625" style="91" customWidth="1"/>
    <col min="8446" max="8457" width="0" style="91" hidden="1" customWidth="1"/>
    <col min="8458" max="8477" width="10.59765625" style="91" customWidth="1"/>
    <col min="8478" max="8700" width="9" style="91"/>
    <col min="8701" max="8701" width="10.59765625" style="91" customWidth="1"/>
    <col min="8702" max="8713" width="0" style="91" hidden="1" customWidth="1"/>
    <col min="8714" max="8733" width="10.59765625" style="91" customWidth="1"/>
    <col min="8734" max="8956" width="9" style="91"/>
    <col min="8957" max="8957" width="10.59765625" style="91" customWidth="1"/>
    <col min="8958" max="8969" width="0" style="91" hidden="1" customWidth="1"/>
    <col min="8970" max="8989" width="10.59765625" style="91" customWidth="1"/>
    <col min="8990" max="9212" width="9" style="91"/>
    <col min="9213" max="9213" width="10.59765625" style="91" customWidth="1"/>
    <col min="9214" max="9225" width="0" style="91" hidden="1" customWidth="1"/>
    <col min="9226" max="9245" width="10.59765625" style="91" customWidth="1"/>
    <col min="9246" max="9468" width="9" style="91"/>
    <col min="9469" max="9469" width="10.59765625" style="91" customWidth="1"/>
    <col min="9470" max="9481" width="0" style="91" hidden="1" customWidth="1"/>
    <col min="9482" max="9501" width="10.59765625" style="91" customWidth="1"/>
    <col min="9502" max="9724" width="9" style="91"/>
    <col min="9725" max="9725" width="10.59765625" style="91" customWidth="1"/>
    <col min="9726" max="9737" width="0" style="91" hidden="1" customWidth="1"/>
    <col min="9738" max="9757" width="10.59765625" style="91" customWidth="1"/>
    <col min="9758" max="9980" width="9" style="91"/>
    <col min="9981" max="9981" width="10.59765625" style="91" customWidth="1"/>
    <col min="9982" max="9993" width="0" style="91" hidden="1" customWidth="1"/>
    <col min="9994" max="10013" width="10.59765625" style="91" customWidth="1"/>
    <col min="10014" max="10236" width="9" style="91"/>
    <col min="10237" max="10237" width="10.59765625" style="91" customWidth="1"/>
    <col min="10238" max="10249" width="0" style="91" hidden="1" customWidth="1"/>
    <col min="10250" max="10269" width="10.59765625" style="91" customWidth="1"/>
    <col min="10270" max="10492" width="9" style="91"/>
    <col min="10493" max="10493" width="10.59765625" style="91" customWidth="1"/>
    <col min="10494" max="10505" width="0" style="91" hidden="1" customWidth="1"/>
    <col min="10506" max="10525" width="10.59765625" style="91" customWidth="1"/>
    <col min="10526" max="10748" width="9" style="91"/>
    <col min="10749" max="10749" width="10.59765625" style="91" customWidth="1"/>
    <col min="10750" max="10761" width="0" style="91" hidden="1" customWidth="1"/>
    <col min="10762" max="10781" width="10.59765625" style="91" customWidth="1"/>
    <col min="10782" max="11004" width="9" style="91"/>
    <col min="11005" max="11005" width="10.59765625" style="91" customWidth="1"/>
    <col min="11006" max="11017" width="0" style="91" hidden="1" customWidth="1"/>
    <col min="11018" max="11037" width="10.59765625" style="91" customWidth="1"/>
    <col min="11038" max="11260" width="9" style="91"/>
    <col min="11261" max="11261" width="10.59765625" style="91" customWidth="1"/>
    <col min="11262" max="11273" width="0" style="91" hidden="1" customWidth="1"/>
    <col min="11274" max="11293" width="10.59765625" style="91" customWidth="1"/>
    <col min="11294" max="11516" width="9" style="91"/>
    <col min="11517" max="11517" width="10.59765625" style="91" customWidth="1"/>
    <col min="11518" max="11529" width="0" style="91" hidden="1" customWidth="1"/>
    <col min="11530" max="11549" width="10.59765625" style="91" customWidth="1"/>
    <col min="11550" max="11772" width="9" style="91"/>
    <col min="11773" max="11773" width="10.59765625" style="91" customWidth="1"/>
    <col min="11774" max="11785" width="0" style="91" hidden="1" customWidth="1"/>
    <col min="11786" max="11805" width="10.59765625" style="91" customWidth="1"/>
    <col min="11806" max="12028" width="9" style="91"/>
    <col min="12029" max="12029" width="10.59765625" style="91" customWidth="1"/>
    <col min="12030" max="12041" width="0" style="91" hidden="1" customWidth="1"/>
    <col min="12042" max="12061" width="10.59765625" style="91" customWidth="1"/>
    <col min="12062" max="12284" width="9" style="91"/>
    <col min="12285" max="12285" width="10.59765625" style="91" customWidth="1"/>
    <col min="12286" max="12297" width="0" style="91" hidden="1" customWidth="1"/>
    <col min="12298" max="12317" width="10.59765625" style="91" customWidth="1"/>
    <col min="12318" max="12540" width="9" style="91"/>
    <col min="12541" max="12541" width="10.59765625" style="91" customWidth="1"/>
    <col min="12542" max="12553" width="0" style="91" hidden="1" customWidth="1"/>
    <col min="12554" max="12573" width="10.59765625" style="91" customWidth="1"/>
    <col min="12574" max="12796" width="9" style="91"/>
    <col min="12797" max="12797" width="10.59765625" style="91" customWidth="1"/>
    <col min="12798" max="12809" width="0" style="91" hidden="1" customWidth="1"/>
    <col min="12810" max="12829" width="10.59765625" style="91" customWidth="1"/>
    <col min="12830" max="13052" width="9" style="91"/>
    <col min="13053" max="13053" width="10.59765625" style="91" customWidth="1"/>
    <col min="13054" max="13065" width="0" style="91" hidden="1" customWidth="1"/>
    <col min="13066" max="13085" width="10.59765625" style="91" customWidth="1"/>
    <col min="13086" max="13308" width="9" style="91"/>
    <col min="13309" max="13309" width="10.59765625" style="91" customWidth="1"/>
    <col min="13310" max="13321" width="0" style="91" hidden="1" customWidth="1"/>
    <col min="13322" max="13341" width="10.59765625" style="91" customWidth="1"/>
    <col min="13342" max="13564" width="9" style="91"/>
    <col min="13565" max="13565" width="10.59765625" style="91" customWidth="1"/>
    <col min="13566" max="13577" width="0" style="91" hidden="1" customWidth="1"/>
    <col min="13578" max="13597" width="10.59765625" style="91" customWidth="1"/>
    <col min="13598" max="13820" width="9" style="91"/>
    <col min="13821" max="13821" width="10.59765625" style="91" customWidth="1"/>
    <col min="13822" max="13833" width="0" style="91" hidden="1" customWidth="1"/>
    <col min="13834" max="13853" width="10.59765625" style="91" customWidth="1"/>
    <col min="13854" max="14076" width="9" style="91"/>
    <col min="14077" max="14077" width="10.59765625" style="91" customWidth="1"/>
    <col min="14078" max="14089" width="0" style="91" hidden="1" customWidth="1"/>
    <col min="14090" max="14109" width="10.59765625" style="91" customWidth="1"/>
    <col min="14110" max="14332" width="9" style="91"/>
    <col min="14333" max="14333" width="10.59765625" style="91" customWidth="1"/>
    <col min="14334" max="14345" width="0" style="91" hidden="1" customWidth="1"/>
    <col min="14346" max="14365" width="10.59765625" style="91" customWidth="1"/>
    <col min="14366" max="14588" width="9" style="91"/>
    <col min="14589" max="14589" width="10.59765625" style="91" customWidth="1"/>
    <col min="14590" max="14601" width="0" style="91" hidden="1" customWidth="1"/>
    <col min="14602" max="14621" width="10.59765625" style="91" customWidth="1"/>
    <col min="14622" max="14844" width="9" style="91"/>
    <col min="14845" max="14845" width="10.59765625" style="91" customWidth="1"/>
    <col min="14846" max="14857" width="0" style="91" hidden="1" customWidth="1"/>
    <col min="14858" max="14877" width="10.59765625" style="91" customWidth="1"/>
    <col min="14878" max="15100" width="9" style="91"/>
    <col min="15101" max="15101" width="10.59765625" style="91" customWidth="1"/>
    <col min="15102" max="15113" width="0" style="91" hidden="1" customWidth="1"/>
    <col min="15114" max="15133" width="10.59765625" style="91" customWidth="1"/>
    <col min="15134" max="15356" width="9" style="91"/>
    <col min="15357" max="15357" width="10.59765625" style="91" customWidth="1"/>
    <col min="15358" max="15369" width="0" style="91" hidden="1" customWidth="1"/>
    <col min="15370" max="15389" width="10.59765625" style="91" customWidth="1"/>
    <col min="15390" max="15612" width="9" style="91"/>
    <col min="15613" max="15613" width="10.59765625" style="91" customWidth="1"/>
    <col min="15614" max="15625" width="0" style="91" hidden="1" customWidth="1"/>
    <col min="15626" max="15645" width="10.59765625" style="91" customWidth="1"/>
    <col min="15646" max="15868" width="9" style="91"/>
    <col min="15869" max="15869" width="10.59765625" style="91" customWidth="1"/>
    <col min="15870" max="15881" width="0" style="91" hidden="1" customWidth="1"/>
    <col min="15882" max="15901" width="10.59765625" style="91" customWidth="1"/>
    <col min="15902" max="16124" width="9" style="91"/>
    <col min="16125" max="16125" width="10.59765625" style="91" customWidth="1"/>
    <col min="16126" max="16137" width="0" style="91" hidden="1" customWidth="1"/>
    <col min="16138" max="16157" width="10.59765625" style="91" customWidth="1"/>
    <col min="16158" max="16384" width="9" style="91"/>
  </cols>
  <sheetData>
    <row r="1" spans="1:29" ht="15" customHeight="1" x14ac:dyDescent="0.2">
      <c r="A1" s="122" t="s">
        <v>1309</v>
      </c>
    </row>
    <row r="2" spans="1:29" ht="15" customHeight="1" thickBot="1" x14ac:dyDescent="0.25">
      <c r="A2" s="92"/>
      <c r="B2" s="92"/>
      <c r="C2" s="92"/>
      <c r="D2" s="92"/>
      <c r="E2" s="92"/>
      <c r="F2" s="92"/>
      <c r="G2" s="92"/>
      <c r="H2" s="92"/>
      <c r="I2" s="92"/>
      <c r="J2" s="109"/>
      <c r="K2" s="109"/>
      <c r="L2" s="109"/>
      <c r="M2" s="109"/>
      <c r="N2" s="92"/>
      <c r="O2" s="92"/>
      <c r="P2" s="92"/>
      <c r="Q2" s="92"/>
      <c r="R2" s="92"/>
      <c r="S2" s="92"/>
      <c r="T2" s="92"/>
      <c r="U2" s="123"/>
      <c r="V2" s="92"/>
      <c r="W2" s="92"/>
      <c r="X2" s="92"/>
      <c r="AC2" s="123" t="s">
        <v>337</v>
      </c>
    </row>
    <row r="3" spans="1:29" ht="15" customHeight="1" thickTop="1" x14ac:dyDescent="0.2">
      <c r="A3" s="124" t="s">
        <v>338</v>
      </c>
      <c r="B3" s="334" t="s">
        <v>339</v>
      </c>
      <c r="C3" s="335"/>
      <c r="D3" s="335"/>
      <c r="E3" s="342"/>
      <c r="F3" s="334" t="s">
        <v>340</v>
      </c>
      <c r="G3" s="335"/>
      <c r="H3" s="335"/>
      <c r="I3" s="342"/>
      <c r="J3" s="343" t="s">
        <v>341</v>
      </c>
      <c r="K3" s="344"/>
      <c r="L3" s="344"/>
      <c r="M3" s="345"/>
      <c r="N3" s="334" t="s">
        <v>342</v>
      </c>
      <c r="O3" s="335"/>
      <c r="P3" s="335"/>
      <c r="Q3" s="342"/>
      <c r="R3" s="346" t="s">
        <v>343</v>
      </c>
      <c r="S3" s="347"/>
      <c r="T3" s="347"/>
      <c r="U3" s="347"/>
      <c r="V3" s="334" t="s">
        <v>344</v>
      </c>
      <c r="W3" s="335"/>
      <c r="X3" s="335"/>
      <c r="Y3" s="335"/>
      <c r="Z3" s="334" t="s">
        <v>345</v>
      </c>
      <c r="AA3" s="335"/>
      <c r="AB3" s="335"/>
      <c r="AC3" s="335"/>
    </row>
    <row r="4" spans="1:29" ht="15" customHeight="1" x14ac:dyDescent="0.2">
      <c r="A4" s="125"/>
      <c r="B4" s="333" t="s">
        <v>237</v>
      </c>
      <c r="C4" s="324" t="s">
        <v>346</v>
      </c>
      <c r="D4" s="332"/>
      <c r="E4" s="336"/>
      <c r="F4" s="333" t="s">
        <v>237</v>
      </c>
      <c r="G4" s="324" t="s">
        <v>346</v>
      </c>
      <c r="H4" s="332"/>
      <c r="I4" s="336"/>
      <c r="J4" s="337" t="s">
        <v>237</v>
      </c>
      <c r="K4" s="339" t="s">
        <v>346</v>
      </c>
      <c r="L4" s="340"/>
      <c r="M4" s="341"/>
      <c r="N4" s="333" t="s">
        <v>237</v>
      </c>
      <c r="O4" s="324" t="s">
        <v>346</v>
      </c>
      <c r="P4" s="332"/>
      <c r="Q4" s="336"/>
      <c r="R4" s="333" t="s">
        <v>237</v>
      </c>
      <c r="S4" s="324" t="s">
        <v>346</v>
      </c>
      <c r="T4" s="332"/>
      <c r="U4" s="332"/>
      <c r="V4" s="333" t="s">
        <v>237</v>
      </c>
      <c r="W4" s="324" t="s">
        <v>346</v>
      </c>
      <c r="X4" s="332"/>
      <c r="Y4" s="332"/>
      <c r="Z4" s="333" t="s">
        <v>237</v>
      </c>
      <c r="AA4" s="324" t="s">
        <v>346</v>
      </c>
      <c r="AB4" s="332"/>
      <c r="AC4" s="332"/>
    </row>
    <row r="5" spans="1:29" ht="15" customHeight="1" x14ac:dyDescent="0.2">
      <c r="A5" s="126" t="s">
        <v>347</v>
      </c>
      <c r="B5" s="326"/>
      <c r="C5" s="127" t="s">
        <v>348</v>
      </c>
      <c r="D5" s="128" t="s">
        <v>7</v>
      </c>
      <c r="E5" s="128" t="s">
        <v>8</v>
      </c>
      <c r="F5" s="326"/>
      <c r="G5" s="127" t="s">
        <v>348</v>
      </c>
      <c r="H5" s="128" t="s">
        <v>7</v>
      </c>
      <c r="I5" s="128" t="s">
        <v>8</v>
      </c>
      <c r="J5" s="338"/>
      <c r="K5" s="129" t="s">
        <v>348</v>
      </c>
      <c r="L5" s="130" t="s">
        <v>7</v>
      </c>
      <c r="M5" s="131" t="s">
        <v>8</v>
      </c>
      <c r="N5" s="326"/>
      <c r="O5" s="127" t="s">
        <v>348</v>
      </c>
      <c r="P5" s="128" t="s">
        <v>7</v>
      </c>
      <c r="Q5" s="132" t="s">
        <v>8</v>
      </c>
      <c r="R5" s="326"/>
      <c r="S5" s="127" t="s">
        <v>348</v>
      </c>
      <c r="T5" s="128" t="s">
        <v>7</v>
      </c>
      <c r="U5" s="132" t="s">
        <v>8</v>
      </c>
      <c r="V5" s="326"/>
      <c r="W5" s="127" t="s">
        <v>348</v>
      </c>
      <c r="X5" s="128" t="s">
        <v>7</v>
      </c>
      <c r="Y5" s="132" t="s">
        <v>8</v>
      </c>
      <c r="Z5" s="326"/>
      <c r="AA5" s="127" t="s">
        <v>348</v>
      </c>
      <c r="AB5" s="128" t="s">
        <v>7</v>
      </c>
      <c r="AC5" s="132" t="s">
        <v>8</v>
      </c>
    </row>
    <row r="6" spans="1:29" ht="15" customHeight="1" x14ac:dyDescent="0.2">
      <c r="A6" s="133" t="s">
        <v>9</v>
      </c>
      <c r="B6" s="134">
        <v>47130</v>
      </c>
      <c r="C6" s="134">
        <v>158634</v>
      </c>
      <c r="D6" s="134">
        <v>76341</v>
      </c>
      <c r="E6" s="134">
        <v>82293</v>
      </c>
      <c r="F6" s="134">
        <v>49315</v>
      </c>
      <c r="G6" s="134">
        <v>160483</v>
      </c>
      <c r="H6" s="134">
        <v>77483</v>
      </c>
      <c r="I6" s="135">
        <v>83000</v>
      </c>
      <c r="J6" s="136">
        <v>51696</v>
      </c>
      <c r="K6" s="136">
        <v>161679</v>
      </c>
      <c r="L6" s="136">
        <v>78644</v>
      </c>
      <c r="M6" s="137">
        <v>83035</v>
      </c>
      <c r="N6" s="134">
        <v>53694</v>
      </c>
      <c r="O6" s="134">
        <v>161827</v>
      </c>
      <c r="P6" s="134">
        <v>78608</v>
      </c>
      <c r="Q6" s="135">
        <v>83219</v>
      </c>
      <c r="R6" s="134">
        <v>56668</v>
      </c>
      <c r="S6" s="134">
        <v>162070</v>
      </c>
      <c r="T6" s="134">
        <v>78662</v>
      </c>
      <c r="U6" s="134">
        <v>83408</v>
      </c>
      <c r="V6" s="138">
        <v>58536</v>
      </c>
      <c r="W6" s="134">
        <v>161160</v>
      </c>
      <c r="X6" s="134">
        <v>78282</v>
      </c>
      <c r="Y6" s="134">
        <v>82878</v>
      </c>
      <c r="Z6" s="138">
        <v>60085</v>
      </c>
      <c r="AA6" s="134">
        <v>159879</v>
      </c>
      <c r="AB6" s="134">
        <v>77430</v>
      </c>
      <c r="AC6" s="134">
        <v>82449</v>
      </c>
    </row>
    <row r="7" spans="1:29" ht="15" customHeight="1" x14ac:dyDescent="0.2">
      <c r="A7" s="139"/>
      <c r="B7" s="140"/>
      <c r="C7" s="140"/>
      <c r="D7" s="140"/>
      <c r="E7" s="140"/>
      <c r="F7" s="134"/>
      <c r="G7" s="134"/>
      <c r="H7" s="134"/>
      <c r="I7" s="141"/>
      <c r="J7" s="136"/>
      <c r="K7" s="136"/>
      <c r="L7" s="136"/>
      <c r="M7" s="136"/>
      <c r="N7" s="138"/>
      <c r="O7" s="134"/>
      <c r="P7" s="134"/>
      <c r="Q7" s="134"/>
      <c r="R7" s="138"/>
      <c r="S7" s="134"/>
      <c r="T7" s="134"/>
      <c r="U7" s="134"/>
      <c r="V7" s="138"/>
      <c r="W7" s="134"/>
      <c r="X7" s="134"/>
      <c r="Y7" s="134"/>
      <c r="Z7" s="138"/>
      <c r="AA7" s="134"/>
      <c r="AB7" s="134"/>
      <c r="AC7" s="134"/>
    </row>
    <row r="8" spans="1:29" ht="15" customHeight="1" x14ac:dyDescent="0.2">
      <c r="A8" s="139" t="s">
        <v>349</v>
      </c>
      <c r="B8" s="142">
        <v>15685</v>
      </c>
      <c r="C8" s="142">
        <v>45613</v>
      </c>
      <c r="D8" s="143">
        <v>20886</v>
      </c>
      <c r="E8" s="142">
        <v>24727</v>
      </c>
      <c r="F8" s="134">
        <v>15065</v>
      </c>
      <c r="G8" s="134">
        <v>42662</v>
      </c>
      <c r="H8" s="134">
        <v>19792</v>
      </c>
      <c r="I8" s="141">
        <v>22870</v>
      </c>
      <c r="J8" s="136">
        <v>14245</v>
      </c>
      <c r="K8" s="136">
        <v>40043</v>
      </c>
      <c r="L8" s="136">
        <v>18758</v>
      </c>
      <c r="M8" s="136">
        <v>21285</v>
      </c>
      <c r="N8" s="138">
        <v>13924</v>
      </c>
      <c r="O8" s="134">
        <v>38226</v>
      </c>
      <c r="P8" s="134">
        <v>17894</v>
      </c>
      <c r="Q8" s="134">
        <v>20332</v>
      </c>
      <c r="R8" s="138">
        <v>13855</v>
      </c>
      <c r="S8" s="134">
        <v>36575</v>
      </c>
      <c r="T8" s="134">
        <v>17097</v>
      </c>
      <c r="U8" s="134">
        <v>19478</v>
      </c>
      <c r="V8" s="144">
        <v>13784</v>
      </c>
      <c r="W8" s="145">
        <v>35646</v>
      </c>
      <c r="X8" s="145">
        <v>16702</v>
      </c>
      <c r="Y8" s="145">
        <v>18944</v>
      </c>
      <c r="Z8" s="144">
        <v>13687</v>
      </c>
      <c r="AA8" s="145">
        <v>34045</v>
      </c>
      <c r="AB8" s="145">
        <v>15970</v>
      </c>
      <c r="AC8" s="145">
        <v>18075</v>
      </c>
    </row>
    <row r="9" spans="1:29" ht="15" customHeight="1" x14ac:dyDescent="0.2">
      <c r="A9" s="139" t="s">
        <v>350</v>
      </c>
      <c r="B9" s="142">
        <v>2143</v>
      </c>
      <c r="C9" s="142">
        <v>7500</v>
      </c>
      <c r="D9" s="142">
        <v>3673</v>
      </c>
      <c r="E9" s="142">
        <v>3827</v>
      </c>
      <c r="F9" s="134">
        <v>2330</v>
      </c>
      <c r="G9" s="134">
        <v>7856</v>
      </c>
      <c r="H9" s="134">
        <v>3828</v>
      </c>
      <c r="I9" s="141">
        <v>4028</v>
      </c>
      <c r="J9" s="136">
        <v>2524</v>
      </c>
      <c r="K9" s="136">
        <v>7889</v>
      </c>
      <c r="L9" s="136">
        <v>3835</v>
      </c>
      <c r="M9" s="136">
        <v>4054</v>
      </c>
      <c r="N9" s="138">
        <v>2955</v>
      </c>
      <c r="O9" s="134">
        <v>8576</v>
      </c>
      <c r="P9" s="134">
        <v>4192</v>
      </c>
      <c r="Q9" s="134">
        <v>4384</v>
      </c>
      <c r="R9" s="138">
        <v>3248</v>
      </c>
      <c r="S9" s="134">
        <v>8936</v>
      </c>
      <c r="T9" s="134">
        <v>4408</v>
      </c>
      <c r="U9" s="134">
        <v>4528</v>
      </c>
      <c r="V9" s="144">
        <v>3640</v>
      </c>
      <c r="W9" s="145">
        <v>9257</v>
      </c>
      <c r="X9" s="145">
        <v>4612</v>
      </c>
      <c r="Y9" s="145">
        <v>4645</v>
      </c>
      <c r="Z9" s="144">
        <v>3848</v>
      </c>
      <c r="AA9" s="145">
        <v>9562</v>
      </c>
      <c r="AB9" s="145">
        <v>4811</v>
      </c>
      <c r="AC9" s="145">
        <v>4751</v>
      </c>
    </row>
    <row r="10" spans="1:29" ht="15" customHeight="1" x14ac:dyDescent="0.2">
      <c r="A10" s="139" t="s">
        <v>351</v>
      </c>
      <c r="B10" s="142">
        <v>639</v>
      </c>
      <c r="C10" s="142">
        <v>2607</v>
      </c>
      <c r="D10" s="142">
        <v>1399</v>
      </c>
      <c r="E10" s="142">
        <v>1208</v>
      </c>
      <c r="F10" s="134">
        <v>632</v>
      </c>
      <c r="G10" s="134">
        <v>2628</v>
      </c>
      <c r="H10" s="134">
        <v>1379</v>
      </c>
      <c r="I10" s="141">
        <v>1249</v>
      </c>
      <c r="J10" s="136">
        <v>654</v>
      </c>
      <c r="K10" s="136">
        <v>2566</v>
      </c>
      <c r="L10" s="136">
        <v>1307</v>
      </c>
      <c r="M10" s="136">
        <v>1259</v>
      </c>
      <c r="N10" s="138">
        <v>660</v>
      </c>
      <c r="O10" s="134">
        <v>2565</v>
      </c>
      <c r="P10" s="134">
        <v>1233</v>
      </c>
      <c r="Q10" s="134">
        <v>1332</v>
      </c>
      <c r="R10" s="138">
        <v>757</v>
      </c>
      <c r="S10" s="134">
        <v>2566</v>
      </c>
      <c r="T10" s="134">
        <v>1308</v>
      </c>
      <c r="U10" s="134">
        <v>1258</v>
      </c>
      <c r="V10" s="144">
        <v>738</v>
      </c>
      <c r="W10" s="145">
        <v>2419</v>
      </c>
      <c r="X10" s="145">
        <v>1242</v>
      </c>
      <c r="Y10" s="145">
        <v>1177</v>
      </c>
      <c r="Z10" s="144">
        <v>550</v>
      </c>
      <c r="AA10" s="145">
        <v>2220</v>
      </c>
      <c r="AB10" s="145">
        <v>1045</v>
      </c>
      <c r="AC10" s="145">
        <v>1175</v>
      </c>
    </row>
    <row r="11" spans="1:29" ht="15" customHeight="1" x14ac:dyDescent="0.2">
      <c r="A11" s="139" t="s">
        <v>352</v>
      </c>
      <c r="B11" s="142">
        <v>3260</v>
      </c>
      <c r="C11" s="142">
        <v>10373</v>
      </c>
      <c r="D11" s="142">
        <v>5204</v>
      </c>
      <c r="E11" s="142">
        <v>5169</v>
      </c>
      <c r="F11" s="134">
        <v>3630</v>
      </c>
      <c r="G11" s="134">
        <v>11071</v>
      </c>
      <c r="H11" s="134">
        <v>5405</v>
      </c>
      <c r="I11" s="141">
        <v>5666</v>
      </c>
      <c r="J11" s="136">
        <v>3923</v>
      </c>
      <c r="K11" s="136">
        <v>11397</v>
      </c>
      <c r="L11" s="136">
        <v>5671</v>
      </c>
      <c r="M11" s="136">
        <v>5726</v>
      </c>
      <c r="N11" s="138">
        <v>4196</v>
      </c>
      <c r="O11" s="134">
        <v>11894</v>
      </c>
      <c r="P11" s="134">
        <v>5854</v>
      </c>
      <c r="Q11" s="134">
        <v>6040</v>
      </c>
      <c r="R11" s="138">
        <v>4823</v>
      </c>
      <c r="S11" s="134">
        <v>13021</v>
      </c>
      <c r="T11" s="134">
        <v>6414</v>
      </c>
      <c r="U11" s="134">
        <v>6607</v>
      </c>
      <c r="V11" s="144">
        <v>5241</v>
      </c>
      <c r="W11" s="145">
        <v>13641</v>
      </c>
      <c r="X11" s="145">
        <v>6669</v>
      </c>
      <c r="Y11" s="145">
        <v>6972</v>
      </c>
      <c r="Z11" s="144">
        <v>5587</v>
      </c>
      <c r="AA11" s="145">
        <v>14082</v>
      </c>
      <c r="AB11" s="145">
        <v>6873</v>
      </c>
      <c r="AC11" s="145">
        <v>7209</v>
      </c>
    </row>
    <row r="12" spans="1:29" ht="15" customHeight="1" x14ac:dyDescent="0.2">
      <c r="A12" s="139" t="s">
        <v>353</v>
      </c>
      <c r="B12" s="142">
        <v>2361</v>
      </c>
      <c r="C12" s="142">
        <v>8129</v>
      </c>
      <c r="D12" s="142">
        <v>3849</v>
      </c>
      <c r="E12" s="142">
        <v>4280</v>
      </c>
      <c r="F12" s="134">
        <v>2410</v>
      </c>
      <c r="G12" s="134">
        <v>8305</v>
      </c>
      <c r="H12" s="134">
        <v>3974</v>
      </c>
      <c r="I12" s="141">
        <v>4331</v>
      </c>
      <c r="J12" s="136">
        <v>2684</v>
      </c>
      <c r="K12" s="136">
        <v>8873</v>
      </c>
      <c r="L12" s="136">
        <v>4222</v>
      </c>
      <c r="M12" s="136">
        <v>4651</v>
      </c>
      <c r="N12" s="138">
        <v>2797</v>
      </c>
      <c r="O12" s="134">
        <v>9016</v>
      </c>
      <c r="P12" s="134">
        <v>4292</v>
      </c>
      <c r="Q12" s="134">
        <v>4724</v>
      </c>
      <c r="R12" s="138">
        <v>2963</v>
      </c>
      <c r="S12" s="134">
        <v>9162</v>
      </c>
      <c r="T12" s="134">
        <v>4351</v>
      </c>
      <c r="U12" s="134">
        <v>4811</v>
      </c>
      <c r="V12" s="144">
        <v>3177</v>
      </c>
      <c r="W12" s="145">
        <v>9104</v>
      </c>
      <c r="X12" s="145">
        <v>4341</v>
      </c>
      <c r="Y12" s="145">
        <v>4763</v>
      </c>
      <c r="Z12" s="144">
        <v>3320</v>
      </c>
      <c r="AA12" s="145">
        <v>9129</v>
      </c>
      <c r="AB12" s="145">
        <v>4408</v>
      </c>
      <c r="AC12" s="145">
        <v>4721</v>
      </c>
    </row>
    <row r="13" spans="1:29" ht="15" customHeight="1" x14ac:dyDescent="0.2">
      <c r="A13" s="139" t="s">
        <v>354</v>
      </c>
      <c r="B13" s="142">
        <v>1871</v>
      </c>
      <c r="C13" s="142">
        <v>6706</v>
      </c>
      <c r="D13" s="142">
        <v>3326</v>
      </c>
      <c r="E13" s="142">
        <v>3380</v>
      </c>
      <c r="F13" s="134">
        <v>2059</v>
      </c>
      <c r="G13" s="134">
        <v>7119</v>
      </c>
      <c r="H13" s="134">
        <v>3550</v>
      </c>
      <c r="I13" s="141">
        <v>3569</v>
      </c>
      <c r="J13" s="136">
        <v>2339</v>
      </c>
      <c r="K13" s="136">
        <v>7510</v>
      </c>
      <c r="L13" s="136">
        <v>3755</v>
      </c>
      <c r="M13" s="136">
        <v>3755</v>
      </c>
      <c r="N13" s="138">
        <v>2355</v>
      </c>
      <c r="O13" s="134">
        <v>7420</v>
      </c>
      <c r="P13" s="134">
        <v>3715</v>
      </c>
      <c r="Q13" s="134">
        <v>3705</v>
      </c>
      <c r="R13" s="138">
        <v>2499</v>
      </c>
      <c r="S13" s="134">
        <v>7429</v>
      </c>
      <c r="T13" s="134">
        <v>3737</v>
      </c>
      <c r="U13" s="134">
        <v>3692</v>
      </c>
      <c r="V13" s="144">
        <v>2561</v>
      </c>
      <c r="W13" s="145">
        <v>7320</v>
      </c>
      <c r="X13" s="145">
        <v>3647</v>
      </c>
      <c r="Y13" s="145">
        <v>3673</v>
      </c>
      <c r="Z13" s="144">
        <v>2599</v>
      </c>
      <c r="AA13" s="145">
        <v>7231</v>
      </c>
      <c r="AB13" s="145">
        <v>3555</v>
      </c>
      <c r="AC13" s="145">
        <v>3676</v>
      </c>
    </row>
    <row r="14" spans="1:29" ht="15" customHeight="1" x14ac:dyDescent="0.2">
      <c r="A14" s="139" t="s">
        <v>355</v>
      </c>
      <c r="B14" s="142">
        <v>856</v>
      </c>
      <c r="C14" s="142">
        <v>3322</v>
      </c>
      <c r="D14" s="142">
        <v>1612</v>
      </c>
      <c r="E14" s="142">
        <v>1710</v>
      </c>
      <c r="F14" s="134">
        <v>889</v>
      </c>
      <c r="G14" s="134">
        <v>3432</v>
      </c>
      <c r="H14" s="134">
        <v>1668</v>
      </c>
      <c r="I14" s="141">
        <v>1764</v>
      </c>
      <c r="J14" s="136">
        <v>931</v>
      </c>
      <c r="K14" s="136">
        <v>3411</v>
      </c>
      <c r="L14" s="136">
        <v>1675</v>
      </c>
      <c r="M14" s="136">
        <v>1736</v>
      </c>
      <c r="N14" s="138">
        <v>913</v>
      </c>
      <c r="O14" s="134">
        <v>3251</v>
      </c>
      <c r="P14" s="134">
        <v>1596</v>
      </c>
      <c r="Q14" s="134">
        <v>1655</v>
      </c>
      <c r="R14" s="138">
        <v>936</v>
      </c>
      <c r="S14" s="134">
        <v>3178</v>
      </c>
      <c r="T14" s="134">
        <v>1551</v>
      </c>
      <c r="U14" s="134">
        <v>1627</v>
      </c>
      <c r="V14" s="144">
        <v>941</v>
      </c>
      <c r="W14" s="145">
        <v>3055</v>
      </c>
      <c r="X14" s="145">
        <v>1496</v>
      </c>
      <c r="Y14" s="145">
        <v>1559</v>
      </c>
      <c r="Z14" s="144">
        <v>962</v>
      </c>
      <c r="AA14" s="145">
        <v>2937</v>
      </c>
      <c r="AB14" s="145">
        <v>1412</v>
      </c>
      <c r="AC14" s="145">
        <v>1525</v>
      </c>
    </row>
    <row r="15" spans="1:29" ht="15" customHeight="1" x14ac:dyDescent="0.2">
      <c r="A15" s="139" t="s">
        <v>356</v>
      </c>
      <c r="B15" s="142">
        <v>1430</v>
      </c>
      <c r="C15" s="142">
        <v>5217</v>
      </c>
      <c r="D15" s="142">
        <v>2573</v>
      </c>
      <c r="E15" s="142">
        <v>2644</v>
      </c>
      <c r="F15" s="134">
        <v>1690</v>
      </c>
      <c r="G15" s="134">
        <v>5886</v>
      </c>
      <c r="H15" s="134">
        <v>2939</v>
      </c>
      <c r="I15" s="141">
        <v>2947</v>
      </c>
      <c r="J15" s="136">
        <v>1885</v>
      </c>
      <c r="K15" s="136">
        <v>6282</v>
      </c>
      <c r="L15" s="136">
        <v>3144</v>
      </c>
      <c r="M15" s="136">
        <v>3138</v>
      </c>
      <c r="N15" s="138">
        <v>1943</v>
      </c>
      <c r="O15" s="134">
        <v>6239</v>
      </c>
      <c r="P15" s="134">
        <v>3136</v>
      </c>
      <c r="Q15" s="134">
        <v>3103</v>
      </c>
      <c r="R15" s="138">
        <v>2193</v>
      </c>
      <c r="S15" s="134">
        <v>6429</v>
      </c>
      <c r="T15" s="134">
        <v>3152</v>
      </c>
      <c r="U15" s="134">
        <v>3277</v>
      </c>
      <c r="V15" s="144">
        <v>2217</v>
      </c>
      <c r="W15" s="145">
        <v>6278</v>
      </c>
      <c r="X15" s="145">
        <v>3067</v>
      </c>
      <c r="Y15" s="145">
        <v>3211</v>
      </c>
      <c r="Z15" s="144">
        <v>2221</v>
      </c>
      <c r="AA15" s="145">
        <v>6017</v>
      </c>
      <c r="AB15" s="145">
        <v>2955</v>
      </c>
      <c r="AC15" s="145">
        <v>3062</v>
      </c>
    </row>
    <row r="16" spans="1:29" ht="15" customHeight="1" x14ac:dyDescent="0.2">
      <c r="A16" s="139" t="s">
        <v>357</v>
      </c>
      <c r="B16" s="142">
        <v>609</v>
      </c>
      <c r="C16" s="142">
        <v>2514</v>
      </c>
      <c r="D16" s="142">
        <v>1258</v>
      </c>
      <c r="E16" s="142">
        <v>1256</v>
      </c>
      <c r="F16" s="134">
        <v>654</v>
      </c>
      <c r="G16" s="134">
        <v>2614</v>
      </c>
      <c r="H16" s="134">
        <v>1261</v>
      </c>
      <c r="I16" s="141">
        <v>1353</v>
      </c>
      <c r="J16" s="136">
        <v>739</v>
      </c>
      <c r="K16" s="136">
        <v>2732</v>
      </c>
      <c r="L16" s="136">
        <v>1338</v>
      </c>
      <c r="M16" s="136">
        <v>1394</v>
      </c>
      <c r="N16" s="138">
        <v>815</v>
      </c>
      <c r="O16" s="134">
        <v>2738</v>
      </c>
      <c r="P16" s="134">
        <v>1333</v>
      </c>
      <c r="Q16" s="134">
        <v>1405</v>
      </c>
      <c r="R16" s="138">
        <v>912</v>
      </c>
      <c r="S16" s="134">
        <v>2860</v>
      </c>
      <c r="T16" s="134">
        <v>1401</v>
      </c>
      <c r="U16" s="134">
        <v>1459</v>
      </c>
      <c r="V16" s="144">
        <v>990</v>
      </c>
      <c r="W16" s="145">
        <v>2885</v>
      </c>
      <c r="X16" s="145">
        <v>1424</v>
      </c>
      <c r="Y16" s="145">
        <v>1461</v>
      </c>
      <c r="Z16" s="144">
        <v>1098</v>
      </c>
      <c r="AA16" s="145">
        <v>3001</v>
      </c>
      <c r="AB16" s="145">
        <v>1460</v>
      </c>
      <c r="AC16" s="145">
        <v>1541</v>
      </c>
    </row>
    <row r="17" spans="1:29" ht="15" customHeight="1" x14ac:dyDescent="0.2">
      <c r="A17" s="139" t="s">
        <v>358</v>
      </c>
      <c r="B17" s="142">
        <v>766</v>
      </c>
      <c r="C17" s="142">
        <v>3386</v>
      </c>
      <c r="D17" s="142">
        <v>1666</v>
      </c>
      <c r="E17" s="142">
        <v>1720</v>
      </c>
      <c r="F17" s="134">
        <v>825</v>
      </c>
      <c r="G17" s="134">
        <v>3504</v>
      </c>
      <c r="H17" s="134">
        <v>1709</v>
      </c>
      <c r="I17" s="141">
        <v>1795</v>
      </c>
      <c r="J17" s="136">
        <v>868</v>
      </c>
      <c r="K17" s="136">
        <v>3488</v>
      </c>
      <c r="L17" s="136">
        <v>1701</v>
      </c>
      <c r="M17" s="136">
        <v>1787</v>
      </c>
      <c r="N17" s="138">
        <v>910</v>
      </c>
      <c r="O17" s="134">
        <v>3476</v>
      </c>
      <c r="P17" s="134">
        <v>1673</v>
      </c>
      <c r="Q17" s="134">
        <v>1803</v>
      </c>
      <c r="R17" s="138">
        <v>999</v>
      </c>
      <c r="S17" s="134">
        <v>3431</v>
      </c>
      <c r="T17" s="134">
        <v>1644</v>
      </c>
      <c r="U17" s="134">
        <v>1787</v>
      </c>
      <c r="V17" s="144">
        <v>1051</v>
      </c>
      <c r="W17" s="145">
        <v>3355</v>
      </c>
      <c r="X17" s="145">
        <v>1614</v>
      </c>
      <c r="Y17" s="145">
        <v>1741</v>
      </c>
      <c r="Z17" s="144">
        <v>1128</v>
      </c>
      <c r="AA17" s="145">
        <v>3298</v>
      </c>
      <c r="AB17" s="145">
        <v>1580</v>
      </c>
      <c r="AC17" s="145">
        <v>1718</v>
      </c>
    </row>
    <row r="18" spans="1:29" ht="15" customHeight="1" x14ac:dyDescent="0.2">
      <c r="A18" s="139" t="s">
        <v>359</v>
      </c>
      <c r="B18" s="142">
        <v>4493</v>
      </c>
      <c r="C18" s="142">
        <v>15015</v>
      </c>
      <c r="D18" s="142">
        <v>7372</v>
      </c>
      <c r="E18" s="142">
        <v>7643</v>
      </c>
      <c r="F18" s="134">
        <v>5238</v>
      </c>
      <c r="G18" s="134">
        <v>16219</v>
      </c>
      <c r="H18" s="134">
        <v>8055</v>
      </c>
      <c r="I18" s="141">
        <v>8164</v>
      </c>
      <c r="J18" s="136">
        <v>5998</v>
      </c>
      <c r="K18" s="136">
        <v>17252</v>
      </c>
      <c r="L18" s="136">
        <v>8667</v>
      </c>
      <c r="M18" s="136">
        <v>8585</v>
      </c>
      <c r="N18" s="138">
        <v>6434</v>
      </c>
      <c r="O18" s="134">
        <v>17735</v>
      </c>
      <c r="P18" s="134">
        <v>8898</v>
      </c>
      <c r="Q18" s="134">
        <v>8837</v>
      </c>
      <c r="R18" s="138">
        <v>6651</v>
      </c>
      <c r="S18" s="134">
        <v>17472</v>
      </c>
      <c r="T18" s="134">
        <v>8757</v>
      </c>
      <c r="U18" s="134">
        <v>8715</v>
      </c>
      <c r="V18" s="144">
        <v>6806</v>
      </c>
      <c r="W18" s="145">
        <v>17580</v>
      </c>
      <c r="X18" s="145">
        <v>8806</v>
      </c>
      <c r="Y18" s="145">
        <v>8774</v>
      </c>
      <c r="Z18" s="144">
        <v>7059</v>
      </c>
      <c r="AA18" s="145">
        <v>17912</v>
      </c>
      <c r="AB18" s="145">
        <v>8767</v>
      </c>
      <c r="AC18" s="145">
        <v>9145</v>
      </c>
    </row>
    <row r="19" spans="1:29" ht="15" customHeight="1" x14ac:dyDescent="0.2">
      <c r="A19" s="139" t="s">
        <v>360</v>
      </c>
      <c r="B19" s="142">
        <v>1008</v>
      </c>
      <c r="C19" s="142">
        <v>3793</v>
      </c>
      <c r="D19" s="142">
        <v>1901</v>
      </c>
      <c r="E19" s="142">
        <v>1892</v>
      </c>
      <c r="F19" s="134">
        <v>1256</v>
      </c>
      <c r="G19" s="134">
        <v>4264</v>
      </c>
      <c r="H19" s="134">
        <v>2125</v>
      </c>
      <c r="I19" s="141">
        <v>2139</v>
      </c>
      <c r="J19" s="136">
        <v>1494</v>
      </c>
      <c r="K19" s="136">
        <v>4760</v>
      </c>
      <c r="L19" s="136">
        <v>2376</v>
      </c>
      <c r="M19" s="136">
        <v>2384</v>
      </c>
      <c r="N19" s="138">
        <v>1674</v>
      </c>
      <c r="O19" s="134">
        <v>5140</v>
      </c>
      <c r="P19" s="134">
        <v>2542</v>
      </c>
      <c r="Q19" s="134">
        <v>2598</v>
      </c>
      <c r="R19" s="138">
        <v>1843</v>
      </c>
      <c r="S19" s="134">
        <v>5313</v>
      </c>
      <c r="T19" s="134">
        <v>2620</v>
      </c>
      <c r="U19" s="134">
        <v>2693</v>
      </c>
      <c r="V19" s="144">
        <v>1961</v>
      </c>
      <c r="W19" s="145">
        <v>5357</v>
      </c>
      <c r="X19" s="145">
        <v>2645</v>
      </c>
      <c r="Y19" s="145">
        <v>2712</v>
      </c>
      <c r="Z19" s="144">
        <v>2097</v>
      </c>
      <c r="AA19" s="145">
        <v>5581</v>
      </c>
      <c r="AB19" s="145">
        <v>2761</v>
      </c>
      <c r="AC19" s="145">
        <v>2820</v>
      </c>
    </row>
    <row r="20" spans="1:29" ht="15" customHeight="1" x14ac:dyDescent="0.2">
      <c r="A20" s="139" t="s">
        <v>361</v>
      </c>
      <c r="B20" s="142">
        <v>3268</v>
      </c>
      <c r="C20" s="142">
        <v>10983</v>
      </c>
      <c r="D20" s="142">
        <v>5401</v>
      </c>
      <c r="E20" s="142">
        <v>5582</v>
      </c>
      <c r="F20" s="134">
        <v>3553</v>
      </c>
      <c r="G20" s="134">
        <v>11472</v>
      </c>
      <c r="H20" s="134">
        <v>5608</v>
      </c>
      <c r="I20" s="141">
        <v>5864</v>
      </c>
      <c r="J20" s="136">
        <v>3881</v>
      </c>
      <c r="K20" s="136">
        <v>11926</v>
      </c>
      <c r="L20" s="136">
        <v>5854</v>
      </c>
      <c r="M20" s="136">
        <v>6072</v>
      </c>
      <c r="N20" s="138">
        <v>4054</v>
      </c>
      <c r="O20" s="134">
        <v>11956</v>
      </c>
      <c r="P20" s="134">
        <v>5835</v>
      </c>
      <c r="Q20" s="134">
        <v>6121</v>
      </c>
      <c r="R20" s="138">
        <v>4473</v>
      </c>
      <c r="S20" s="134">
        <v>12703</v>
      </c>
      <c r="T20" s="134">
        <v>6147</v>
      </c>
      <c r="U20" s="134">
        <v>6556</v>
      </c>
      <c r="V20" s="144">
        <v>4833</v>
      </c>
      <c r="W20" s="145">
        <v>13218</v>
      </c>
      <c r="X20" s="145">
        <v>6441</v>
      </c>
      <c r="Y20" s="145">
        <v>6777</v>
      </c>
      <c r="Z20" s="144">
        <v>5108</v>
      </c>
      <c r="AA20" s="145">
        <v>13583</v>
      </c>
      <c r="AB20" s="145">
        <v>6614</v>
      </c>
      <c r="AC20" s="145">
        <v>6969</v>
      </c>
    </row>
    <row r="21" spans="1:29" ht="15" customHeight="1" x14ac:dyDescent="0.2">
      <c r="A21" s="139" t="s">
        <v>362</v>
      </c>
      <c r="B21" s="142">
        <v>1439</v>
      </c>
      <c r="C21" s="142">
        <v>5353</v>
      </c>
      <c r="D21" s="142">
        <v>2631</v>
      </c>
      <c r="E21" s="142">
        <v>2722</v>
      </c>
      <c r="F21" s="134">
        <v>1622</v>
      </c>
      <c r="G21" s="134">
        <v>5811</v>
      </c>
      <c r="H21" s="134">
        <v>2868</v>
      </c>
      <c r="I21" s="141">
        <v>2943</v>
      </c>
      <c r="J21" s="136">
        <v>1794</v>
      </c>
      <c r="K21" s="136">
        <v>6193</v>
      </c>
      <c r="L21" s="136">
        <v>3039</v>
      </c>
      <c r="M21" s="136">
        <v>3154</v>
      </c>
      <c r="N21" s="138">
        <v>1995</v>
      </c>
      <c r="O21" s="134">
        <v>6493</v>
      </c>
      <c r="P21" s="134">
        <v>3185</v>
      </c>
      <c r="Q21" s="134">
        <v>3308</v>
      </c>
      <c r="R21" s="138">
        <v>2133</v>
      </c>
      <c r="S21" s="134">
        <v>6472</v>
      </c>
      <c r="T21" s="134">
        <v>3178</v>
      </c>
      <c r="U21" s="134">
        <v>3294</v>
      </c>
      <c r="V21" s="144">
        <v>2177</v>
      </c>
      <c r="W21" s="145">
        <v>6226</v>
      </c>
      <c r="X21" s="145">
        <v>3048</v>
      </c>
      <c r="Y21" s="145">
        <v>3178</v>
      </c>
      <c r="Z21" s="144">
        <v>2182</v>
      </c>
      <c r="AA21" s="145">
        <v>5958</v>
      </c>
      <c r="AB21" s="145">
        <v>2894</v>
      </c>
      <c r="AC21" s="145">
        <v>3064</v>
      </c>
    </row>
    <row r="22" spans="1:29" ht="15" customHeight="1" x14ac:dyDescent="0.2">
      <c r="A22" s="139" t="s">
        <v>363</v>
      </c>
      <c r="B22" s="142">
        <v>4045</v>
      </c>
      <c r="C22" s="142">
        <v>15399</v>
      </c>
      <c r="D22" s="142">
        <v>7509</v>
      </c>
      <c r="E22" s="142">
        <v>7890</v>
      </c>
      <c r="F22" s="134">
        <v>4268</v>
      </c>
      <c r="G22" s="134">
        <v>15438</v>
      </c>
      <c r="H22" s="134">
        <v>7497</v>
      </c>
      <c r="I22" s="141">
        <v>7941</v>
      </c>
      <c r="J22" s="136">
        <v>4474</v>
      </c>
      <c r="K22" s="136">
        <v>15437</v>
      </c>
      <c r="L22" s="136">
        <v>7533</v>
      </c>
      <c r="M22" s="136">
        <v>7904</v>
      </c>
      <c r="N22" s="138">
        <v>4773</v>
      </c>
      <c r="O22" s="134">
        <v>15521</v>
      </c>
      <c r="P22" s="134">
        <v>7633</v>
      </c>
      <c r="Q22" s="134">
        <v>7888</v>
      </c>
      <c r="R22" s="138">
        <v>5011</v>
      </c>
      <c r="S22" s="134">
        <v>15483</v>
      </c>
      <c r="T22" s="134">
        <v>7633</v>
      </c>
      <c r="U22" s="134">
        <v>7850</v>
      </c>
      <c r="V22" s="144">
        <v>5010</v>
      </c>
      <c r="W22" s="145">
        <v>15151</v>
      </c>
      <c r="X22" s="145">
        <v>7402</v>
      </c>
      <c r="Y22" s="145">
        <v>7749</v>
      </c>
      <c r="Z22" s="144">
        <v>5179</v>
      </c>
      <c r="AA22" s="145">
        <v>15099</v>
      </c>
      <c r="AB22" s="145">
        <v>7416</v>
      </c>
      <c r="AC22" s="145">
        <v>7683</v>
      </c>
    </row>
    <row r="23" spans="1:29" ht="15" customHeight="1" x14ac:dyDescent="0.2">
      <c r="A23" s="139" t="s">
        <v>364</v>
      </c>
      <c r="B23" s="142">
        <v>1873</v>
      </c>
      <c r="C23" s="142">
        <v>7503</v>
      </c>
      <c r="D23" s="142">
        <v>3610</v>
      </c>
      <c r="E23" s="142">
        <v>3893</v>
      </c>
      <c r="F23" s="134">
        <v>1806</v>
      </c>
      <c r="G23" s="134">
        <v>7247</v>
      </c>
      <c r="H23" s="134">
        <v>3495</v>
      </c>
      <c r="I23" s="141">
        <v>3752</v>
      </c>
      <c r="J23" s="136">
        <v>1858</v>
      </c>
      <c r="K23" s="136">
        <v>7118</v>
      </c>
      <c r="L23" s="136">
        <v>3441</v>
      </c>
      <c r="M23" s="146">
        <v>3677</v>
      </c>
      <c r="N23" s="134">
        <v>1842</v>
      </c>
      <c r="O23" s="134">
        <v>6921</v>
      </c>
      <c r="P23" s="134">
        <v>3338</v>
      </c>
      <c r="Q23" s="141">
        <v>3583</v>
      </c>
      <c r="R23" s="134">
        <v>1848</v>
      </c>
      <c r="S23" s="134">
        <v>6423</v>
      </c>
      <c r="T23" s="134">
        <v>3066</v>
      </c>
      <c r="U23" s="134">
        <v>3357</v>
      </c>
      <c r="V23" s="144">
        <v>1853</v>
      </c>
      <c r="W23" s="145">
        <v>6032</v>
      </c>
      <c r="X23" s="145">
        <v>2875</v>
      </c>
      <c r="Y23" s="145">
        <v>3157</v>
      </c>
      <c r="Z23" s="144">
        <v>1823</v>
      </c>
      <c r="AA23" s="145">
        <v>5569</v>
      </c>
      <c r="AB23" s="145">
        <v>2658</v>
      </c>
      <c r="AC23" s="145">
        <v>2911</v>
      </c>
    </row>
    <row r="24" spans="1:29" ht="15" customHeight="1" x14ac:dyDescent="0.2">
      <c r="A24" s="147" t="s">
        <v>365</v>
      </c>
      <c r="B24" s="148">
        <v>1384</v>
      </c>
      <c r="C24" s="148">
        <v>5221</v>
      </c>
      <c r="D24" s="148">
        <v>2471</v>
      </c>
      <c r="E24" s="148">
        <v>2750</v>
      </c>
      <c r="F24" s="149">
        <v>1388</v>
      </c>
      <c r="G24" s="149">
        <v>4955</v>
      </c>
      <c r="H24" s="149">
        <v>2330</v>
      </c>
      <c r="I24" s="150">
        <v>2625</v>
      </c>
      <c r="J24" s="151">
        <v>1405</v>
      </c>
      <c r="K24" s="151">
        <v>4802</v>
      </c>
      <c r="L24" s="151">
        <v>2328</v>
      </c>
      <c r="M24" s="152">
        <v>2474</v>
      </c>
      <c r="N24" s="149">
        <v>1454</v>
      </c>
      <c r="O24" s="149">
        <v>4660</v>
      </c>
      <c r="P24" s="149">
        <v>2259</v>
      </c>
      <c r="Q24" s="150">
        <v>2401</v>
      </c>
      <c r="R24" s="149">
        <v>1524</v>
      </c>
      <c r="S24" s="149">
        <v>4617</v>
      </c>
      <c r="T24" s="149">
        <v>2198</v>
      </c>
      <c r="U24" s="149">
        <v>2419</v>
      </c>
      <c r="V24" s="153">
        <v>1556</v>
      </c>
      <c r="W24" s="154">
        <v>4636</v>
      </c>
      <c r="X24" s="154">
        <v>2251</v>
      </c>
      <c r="Y24" s="154">
        <v>2385</v>
      </c>
      <c r="Z24" s="153">
        <v>1637</v>
      </c>
      <c r="AA24" s="154">
        <v>4655</v>
      </c>
      <c r="AB24" s="154">
        <v>2251</v>
      </c>
      <c r="AC24" s="154">
        <v>2404</v>
      </c>
    </row>
    <row r="25" spans="1:29" ht="15" customHeight="1" thickBot="1" x14ac:dyDescent="0.25">
      <c r="A25" s="139"/>
      <c r="B25" s="273"/>
      <c r="C25" s="273"/>
      <c r="D25" s="273"/>
      <c r="E25" s="273"/>
      <c r="F25" s="274"/>
      <c r="G25" s="274"/>
      <c r="H25" s="274"/>
      <c r="I25" s="141"/>
      <c r="J25" s="275"/>
      <c r="K25" s="275"/>
      <c r="L25" s="275"/>
      <c r="M25" s="146"/>
      <c r="N25" s="274"/>
      <c r="O25" s="274"/>
      <c r="P25" s="274"/>
      <c r="Q25" s="274"/>
      <c r="R25" s="274"/>
      <c r="S25" s="274"/>
      <c r="T25" s="274"/>
      <c r="U25" s="274"/>
      <c r="V25" s="144"/>
      <c r="W25" s="145"/>
      <c r="X25" s="145"/>
      <c r="Y25" s="145"/>
      <c r="Z25" s="144"/>
      <c r="AA25" s="145"/>
      <c r="AB25" s="145"/>
      <c r="AC25" s="145"/>
    </row>
    <row r="26" spans="1:29" ht="15" customHeight="1" thickTop="1" x14ac:dyDescent="0.2">
      <c r="A26" s="276" t="s">
        <v>338</v>
      </c>
      <c r="B26" s="334" t="s">
        <v>339</v>
      </c>
      <c r="C26" s="335"/>
      <c r="D26" s="335"/>
      <c r="E26" s="342"/>
      <c r="F26" s="334" t="s">
        <v>340</v>
      </c>
      <c r="G26" s="335"/>
      <c r="H26" s="335"/>
      <c r="I26" s="342"/>
      <c r="J26" s="343" t="s">
        <v>341</v>
      </c>
      <c r="K26" s="344"/>
      <c r="L26" s="344"/>
      <c r="M26" s="345"/>
      <c r="N26" s="334" t="s">
        <v>1318</v>
      </c>
      <c r="O26" s="335"/>
      <c r="P26" s="335"/>
      <c r="Q26" s="335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</row>
    <row r="27" spans="1:29" ht="15" customHeight="1" x14ac:dyDescent="0.2">
      <c r="A27" s="232"/>
      <c r="B27" s="333" t="s">
        <v>237</v>
      </c>
      <c r="C27" s="324" t="s">
        <v>346</v>
      </c>
      <c r="D27" s="332"/>
      <c r="E27" s="336"/>
      <c r="F27" s="333" t="s">
        <v>237</v>
      </c>
      <c r="G27" s="324" t="s">
        <v>346</v>
      </c>
      <c r="H27" s="332"/>
      <c r="I27" s="336"/>
      <c r="J27" s="337" t="s">
        <v>237</v>
      </c>
      <c r="K27" s="339" t="s">
        <v>346</v>
      </c>
      <c r="L27" s="340"/>
      <c r="M27" s="341"/>
      <c r="N27" s="333" t="s">
        <v>237</v>
      </c>
      <c r="O27" s="324" t="s">
        <v>346</v>
      </c>
      <c r="P27" s="332"/>
      <c r="Q27" s="332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</row>
    <row r="28" spans="1:29" ht="15" customHeight="1" x14ac:dyDescent="0.2">
      <c r="A28" s="126" t="s">
        <v>347</v>
      </c>
      <c r="B28" s="326"/>
      <c r="C28" s="127" t="s">
        <v>348</v>
      </c>
      <c r="D28" s="128" t="s">
        <v>7</v>
      </c>
      <c r="E28" s="128" t="s">
        <v>8</v>
      </c>
      <c r="F28" s="326"/>
      <c r="G28" s="127" t="s">
        <v>348</v>
      </c>
      <c r="H28" s="128" t="s">
        <v>7</v>
      </c>
      <c r="I28" s="128" t="s">
        <v>8</v>
      </c>
      <c r="J28" s="338"/>
      <c r="K28" s="129" t="s">
        <v>348</v>
      </c>
      <c r="L28" s="130" t="s">
        <v>7</v>
      </c>
      <c r="M28" s="131" t="s">
        <v>8</v>
      </c>
      <c r="N28" s="326"/>
      <c r="O28" s="127" t="s">
        <v>348</v>
      </c>
      <c r="P28" s="128" t="s">
        <v>7</v>
      </c>
      <c r="Q28" s="132" t="s">
        <v>8</v>
      </c>
      <c r="R28" s="278"/>
      <c r="S28" s="278"/>
      <c r="T28" s="279"/>
      <c r="U28" s="279"/>
      <c r="V28" s="278"/>
      <c r="W28" s="278"/>
      <c r="X28" s="279"/>
      <c r="Y28" s="279"/>
      <c r="Z28" s="278"/>
      <c r="AA28" s="278"/>
      <c r="AB28" s="279"/>
      <c r="AC28" s="279"/>
    </row>
    <row r="29" spans="1:29" ht="15" customHeight="1" x14ac:dyDescent="0.2">
      <c r="A29" s="133" t="s">
        <v>9</v>
      </c>
      <c r="B29" s="134">
        <v>47130</v>
      </c>
      <c r="C29" s="134">
        <v>158634</v>
      </c>
      <c r="D29" s="134">
        <v>76341</v>
      </c>
      <c r="E29" s="134">
        <v>82293</v>
      </c>
      <c r="F29" s="134">
        <v>49315</v>
      </c>
      <c r="G29" s="134">
        <v>160483</v>
      </c>
      <c r="H29" s="134">
        <v>77483</v>
      </c>
      <c r="I29" s="135">
        <v>83000</v>
      </c>
      <c r="J29" s="136">
        <v>51696</v>
      </c>
      <c r="K29" s="136">
        <v>161679</v>
      </c>
      <c r="L29" s="136">
        <v>78644</v>
      </c>
      <c r="M29" s="137">
        <v>83035</v>
      </c>
      <c r="N29" s="134">
        <v>62277</v>
      </c>
      <c r="O29" s="134">
        <v>158286</v>
      </c>
      <c r="P29" s="134">
        <v>76994</v>
      </c>
      <c r="Q29" s="277">
        <v>81292</v>
      </c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</row>
    <row r="30" spans="1:29" ht="15" customHeight="1" x14ac:dyDescent="0.2">
      <c r="A30" s="139"/>
      <c r="B30" s="140"/>
      <c r="C30" s="140"/>
      <c r="D30" s="140"/>
      <c r="E30" s="140"/>
      <c r="F30" s="134"/>
      <c r="G30" s="134"/>
      <c r="H30" s="134"/>
      <c r="I30" s="141"/>
      <c r="J30" s="136"/>
      <c r="K30" s="136"/>
      <c r="L30" s="136"/>
      <c r="M30" s="136"/>
      <c r="N30" s="138"/>
      <c r="O30" s="134"/>
      <c r="P30" s="134"/>
      <c r="Q30" s="13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</row>
    <row r="31" spans="1:29" ht="15" customHeight="1" x14ac:dyDescent="0.2">
      <c r="A31" s="139" t="s">
        <v>349</v>
      </c>
      <c r="B31" s="142">
        <v>15685</v>
      </c>
      <c r="C31" s="142">
        <v>45613</v>
      </c>
      <c r="D31" s="143">
        <v>20886</v>
      </c>
      <c r="E31" s="142">
        <v>24727</v>
      </c>
      <c r="F31" s="134">
        <v>15065</v>
      </c>
      <c r="G31" s="134">
        <v>42662</v>
      </c>
      <c r="H31" s="134">
        <v>19792</v>
      </c>
      <c r="I31" s="141">
        <v>22870</v>
      </c>
      <c r="J31" s="136">
        <v>14245</v>
      </c>
      <c r="K31" s="136">
        <v>40043</v>
      </c>
      <c r="L31" s="136">
        <v>18758</v>
      </c>
      <c r="M31" s="136">
        <v>21285</v>
      </c>
      <c r="N31" s="138">
        <v>13914</v>
      </c>
      <c r="O31" s="134">
        <v>33550</v>
      </c>
      <c r="P31" s="134">
        <v>15736</v>
      </c>
      <c r="Q31" s="134">
        <v>17814</v>
      </c>
      <c r="R31" s="274"/>
      <c r="S31" s="274"/>
      <c r="T31" s="274"/>
      <c r="U31" s="274"/>
      <c r="V31" s="145"/>
      <c r="W31" s="145"/>
      <c r="X31" s="145"/>
      <c r="Y31" s="145"/>
      <c r="Z31" s="145"/>
      <c r="AA31" s="145"/>
      <c r="AB31" s="145"/>
      <c r="AC31" s="145"/>
    </row>
    <row r="32" spans="1:29" ht="15" customHeight="1" x14ac:dyDescent="0.2">
      <c r="A32" s="139" t="s">
        <v>350</v>
      </c>
      <c r="B32" s="142">
        <v>2143</v>
      </c>
      <c r="C32" s="142">
        <v>7500</v>
      </c>
      <c r="D32" s="142">
        <v>3673</v>
      </c>
      <c r="E32" s="142">
        <v>3827</v>
      </c>
      <c r="F32" s="134">
        <v>2330</v>
      </c>
      <c r="G32" s="134">
        <v>7856</v>
      </c>
      <c r="H32" s="134">
        <v>3828</v>
      </c>
      <c r="I32" s="141">
        <v>4028</v>
      </c>
      <c r="J32" s="136">
        <v>2524</v>
      </c>
      <c r="K32" s="136">
        <v>7889</v>
      </c>
      <c r="L32" s="136">
        <v>3835</v>
      </c>
      <c r="M32" s="136">
        <v>4054</v>
      </c>
      <c r="N32" s="138">
        <v>4212</v>
      </c>
      <c r="O32" s="134">
        <v>10067</v>
      </c>
      <c r="P32" s="134">
        <v>5040</v>
      </c>
      <c r="Q32" s="134">
        <v>5027</v>
      </c>
      <c r="R32" s="274"/>
      <c r="S32" s="274"/>
      <c r="T32" s="274"/>
      <c r="U32" s="274"/>
      <c r="V32" s="145"/>
      <c r="W32" s="145"/>
      <c r="X32" s="145"/>
      <c r="Y32" s="145"/>
      <c r="Z32" s="145"/>
      <c r="AA32" s="145"/>
      <c r="AB32" s="145"/>
      <c r="AC32" s="145"/>
    </row>
    <row r="33" spans="1:29" ht="15" customHeight="1" x14ac:dyDescent="0.2">
      <c r="A33" s="139" t="s">
        <v>351</v>
      </c>
      <c r="B33" s="142">
        <v>639</v>
      </c>
      <c r="C33" s="142">
        <v>2607</v>
      </c>
      <c r="D33" s="142">
        <v>1399</v>
      </c>
      <c r="E33" s="142">
        <v>1208</v>
      </c>
      <c r="F33" s="134">
        <v>632</v>
      </c>
      <c r="G33" s="134">
        <v>2628</v>
      </c>
      <c r="H33" s="134">
        <v>1379</v>
      </c>
      <c r="I33" s="141">
        <v>1249</v>
      </c>
      <c r="J33" s="136">
        <v>654</v>
      </c>
      <c r="K33" s="136">
        <v>2566</v>
      </c>
      <c r="L33" s="136">
        <v>1307</v>
      </c>
      <c r="M33" s="136">
        <v>1259</v>
      </c>
      <c r="N33" s="138">
        <v>533</v>
      </c>
      <c r="O33" s="134">
        <v>1987</v>
      </c>
      <c r="P33" s="134">
        <v>941</v>
      </c>
      <c r="Q33" s="134">
        <v>1046</v>
      </c>
      <c r="R33" s="274"/>
      <c r="S33" s="274"/>
      <c r="T33" s="274"/>
      <c r="U33" s="274"/>
      <c r="V33" s="145"/>
      <c r="W33" s="145"/>
      <c r="X33" s="145"/>
      <c r="Y33" s="145"/>
      <c r="Z33" s="145"/>
      <c r="AA33" s="145"/>
      <c r="AB33" s="145"/>
      <c r="AC33" s="145"/>
    </row>
    <row r="34" spans="1:29" ht="15" customHeight="1" x14ac:dyDescent="0.2">
      <c r="A34" s="139" t="s">
        <v>352</v>
      </c>
      <c r="B34" s="142">
        <v>3260</v>
      </c>
      <c r="C34" s="142">
        <v>10373</v>
      </c>
      <c r="D34" s="142">
        <v>5204</v>
      </c>
      <c r="E34" s="142">
        <v>5169</v>
      </c>
      <c r="F34" s="134">
        <v>3630</v>
      </c>
      <c r="G34" s="134">
        <v>11071</v>
      </c>
      <c r="H34" s="134">
        <v>5405</v>
      </c>
      <c r="I34" s="141">
        <v>5666</v>
      </c>
      <c r="J34" s="136">
        <v>3923</v>
      </c>
      <c r="K34" s="136">
        <v>11397</v>
      </c>
      <c r="L34" s="136">
        <v>5671</v>
      </c>
      <c r="M34" s="136">
        <v>5726</v>
      </c>
      <c r="N34" s="138">
        <v>5917</v>
      </c>
      <c r="O34" s="134">
        <v>14133</v>
      </c>
      <c r="P34" s="134">
        <v>7004</v>
      </c>
      <c r="Q34" s="134">
        <v>7129</v>
      </c>
      <c r="R34" s="274"/>
      <c r="S34" s="274"/>
      <c r="T34" s="274"/>
      <c r="U34" s="274"/>
      <c r="V34" s="145"/>
      <c r="W34" s="145"/>
      <c r="X34" s="145"/>
      <c r="Y34" s="145"/>
      <c r="Z34" s="145"/>
      <c r="AA34" s="145"/>
      <c r="AB34" s="145"/>
      <c r="AC34" s="145"/>
    </row>
    <row r="35" spans="1:29" ht="15" customHeight="1" x14ac:dyDescent="0.2">
      <c r="A35" s="139" t="s">
        <v>353</v>
      </c>
      <c r="B35" s="142">
        <v>2361</v>
      </c>
      <c r="C35" s="142">
        <v>8129</v>
      </c>
      <c r="D35" s="142">
        <v>3849</v>
      </c>
      <c r="E35" s="142">
        <v>4280</v>
      </c>
      <c r="F35" s="134">
        <v>2410</v>
      </c>
      <c r="G35" s="134">
        <v>8305</v>
      </c>
      <c r="H35" s="134">
        <v>3974</v>
      </c>
      <c r="I35" s="141">
        <v>4331</v>
      </c>
      <c r="J35" s="136">
        <v>2684</v>
      </c>
      <c r="K35" s="136">
        <v>8873</v>
      </c>
      <c r="L35" s="136">
        <v>4222</v>
      </c>
      <c r="M35" s="136">
        <v>4651</v>
      </c>
      <c r="N35" s="138">
        <v>3362</v>
      </c>
      <c r="O35" s="134">
        <v>8919</v>
      </c>
      <c r="P35" s="134">
        <v>4369</v>
      </c>
      <c r="Q35" s="134">
        <v>4550</v>
      </c>
      <c r="R35" s="274"/>
      <c r="S35" s="274"/>
      <c r="T35" s="274"/>
      <c r="U35" s="274"/>
      <c r="V35" s="145"/>
      <c r="W35" s="145"/>
      <c r="X35" s="145"/>
      <c r="Y35" s="145"/>
      <c r="Z35" s="145"/>
      <c r="AA35" s="145"/>
      <c r="AB35" s="145"/>
      <c r="AC35" s="145"/>
    </row>
    <row r="36" spans="1:29" ht="15" customHeight="1" x14ac:dyDescent="0.2">
      <c r="A36" s="139" t="s">
        <v>354</v>
      </c>
      <c r="B36" s="142">
        <v>1871</v>
      </c>
      <c r="C36" s="142">
        <v>6706</v>
      </c>
      <c r="D36" s="142">
        <v>3326</v>
      </c>
      <c r="E36" s="142">
        <v>3380</v>
      </c>
      <c r="F36" s="134">
        <v>2059</v>
      </c>
      <c r="G36" s="134">
        <v>7119</v>
      </c>
      <c r="H36" s="134">
        <v>3550</v>
      </c>
      <c r="I36" s="141">
        <v>3569</v>
      </c>
      <c r="J36" s="136">
        <v>2339</v>
      </c>
      <c r="K36" s="136">
        <v>7510</v>
      </c>
      <c r="L36" s="136">
        <v>3755</v>
      </c>
      <c r="M36" s="136">
        <v>3755</v>
      </c>
      <c r="N36" s="138">
        <v>2742</v>
      </c>
      <c r="O36" s="134">
        <v>7211</v>
      </c>
      <c r="P36" s="134">
        <v>3562</v>
      </c>
      <c r="Q36" s="134">
        <v>3649</v>
      </c>
      <c r="R36" s="274"/>
      <c r="S36" s="274"/>
      <c r="T36" s="274"/>
      <c r="U36" s="274"/>
      <c r="V36" s="145"/>
      <c r="W36" s="145"/>
      <c r="X36" s="145"/>
      <c r="Y36" s="145"/>
      <c r="Z36" s="145"/>
      <c r="AA36" s="145"/>
      <c r="AB36" s="145"/>
      <c r="AC36" s="145"/>
    </row>
    <row r="37" spans="1:29" ht="15" customHeight="1" x14ac:dyDescent="0.2">
      <c r="A37" s="139" t="s">
        <v>355</v>
      </c>
      <c r="B37" s="142">
        <v>856</v>
      </c>
      <c r="C37" s="142">
        <v>3322</v>
      </c>
      <c r="D37" s="142">
        <v>1612</v>
      </c>
      <c r="E37" s="142">
        <v>1710</v>
      </c>
      <c r="F37" s="134">
        <v>889</v>
      </c>
      <c r="G37" s="134">
        <v>3432</v>
      </c>
      <c r="H37" s="134">
        <v>1668</v>
      </c>
      <c r="I37" s="141">
        <v>1764</v>
      </c>
      <c r="J37" s="136">
        <v>931</v>
      </c>
      <c r="K37" s="136">
        <v>3411</v>
      </c>
      <c r="L37" s="136">
        <v>1675</v>
      </c>
      <c r="M37" s="136">
        <v>1736</v>
      </c>
      <c r="N37" s="138">
        <v>1020</v>
      </c>
      <c r="O37" s="134">
        <v>2929</v>
      </c>
      <c r="P37" s="134">
        <v>1411</v>
      </c>
      <c r="Q37" s="134">
        <v>1518</v>
      </c>
      <c r="R37" s="274"/>
      <c r="S37" s="274"/>
      <c r="T37" s="274"/>
      <c r="U37" s="274"/>
      <c r="V37" s="145"/>
      <c r="W37" s="145"/>
      <c r="X37" s="145"/>
      <c r="Y37" s="145"/>
      <c r="Z37" s="145"/>
      <c r="AA37" s="145"/>
      <c r="AB37" s="145"/>
      <c r="AC37" s="145"/>
    </row>
    <row r="38" spans="1:29" ht="15" customHeight="1" x14ac:dyDescent="0.2">
      <c r="A38" s="139" t="s">
        <v>356</v>
      </c>
      <c r="B38" s="142">
        <v>1430</v>
      </c>
      <c r="C38" s="142">
        <v>5217</v>
      </c>
      <c r="D38" s="142">
        <v>2573</v>
      </c>
      <c r="E38" s="142">
        <v>2644</v>
      </c>
      <c r="F38" s="134">
        <v>1690</v>
      </c>
      <c r="G38" s="134">
        <v>5886</v>
      </c>
      <c r="H38" s="134">
        <v>2939</v>
      </c>
      <c r="I38" s="141">
        <v>2947</v>
      </c>
      <c r="J38" s="136">
        <v>1885</v>
      </c>
      <c r="K38" s="136">
        <v>6282</v>
      </c>
      <c r="L38" s="136">
        <v>3144</v>
      </c>
      <c r="M38" s="136">
        <v>3138</v>
      </c>
      <c r="N38" s="138">
        <v>2346</v>
      </c>
      <c r="O38" s="134">
        <v>5913</v>
      </c>
      <c r="P38" s="134">
        <v>2876</v>
      </c>
      <c r="Q38" s="134">
        <v>3037</v>
      </c>
      <c r="R38" s="274"/>
      <c r="S38" s="274"/>
      <c r="T38" s="274"/>
      <c r="U38" s="274"/>
      <c r="V38" s="145"/>
      <c r="W38" s="145"/>
      <c r="X38" s="145"/>
      <c r="Y38" s="145"/>
      <c r="Z38" s="145"/>
      <c r="AA38" s="145"/>
      <c r="AB38" s="145"/>
      <c r="AC38" s="145"/>
    </row>
    <row r="39" spans="1:29" ht="15" customHeight="1" x14ac:dyDescent="0.2">
      <c r="A39" s="139" t="s">
        <v>357</v>
      </c>
      <c r="B39" s="142">
        <v>609</v>
      </c>
      <c r="C39" s="142">
        <v>2514</v>
      </c>
      <c r="D39" s="142">
        <v>1258</v>
      </c>
      <c r="E39" s="142">
        <v>1256</v>
      </c>
      <c r="F39" s="134">
        <v>654</v>
      </c>
      <c r="G39" s="134">
        <v>2614</v>
      </c>
      <c r="H39" s="134">
        <v>1261</v>
      </c>
      <c r="I39" s="141">
        <v>1353</v>
      </c>
      <c r="J39" s="136">
        <v>739</v>
      </c>
      <c r="K39" s="136">
        <v>2732</v>
      </c>
      <c r="L39" s="136">
        <v>1338</v>
      </c>
      <c r="M39" s="136">
        <v>1394</v>
      </c>
      <c r="N39" s="138">
        <v>1137</v>
      </c>
      <c r="O39" s="134">
        <v>3003</v>
      </c>
      <c r="P39" s="134">
        <v>1493</v>
      </c>
      <c r="Q39" s="134">
        <v>1510</v>
      </c>
      <c r="R39" s="274"/>
      <c r="S39" s="274"/>
      <c r="T39" s="274"/>
      <c r="U39" s="274"/>
      <c r="V39" s="145"/>
      <c r="W39" s="145"/>
      <c r="X39" s="145"/>
      <c r="Y39" s="145"/>
      <c r="Z39" s="145"/>
      <c r="AA39" s="145"/>
      <c r="AB39" s="145"/>
      <c r="AC39" s="145"/>
    </row>
    <row r="40" spans="1:29" ht="15" customHeight="1" x14ac:dyDescent="0.2">
      <c r="A40" s="139" t="s">
        <v>358</v>
      </c>
      <c r="B40" s="142">
        <v>766</v>
      </c>
      <c r="C40" s="142">
        <v>3386</v>
      </c>
      <c r="D40" s="142">
        <v>1666</v>
      </c>
      <c r="E40" s="142">
        <v>1720</v>
      </c>
      <c r="F40" s="134">
        <v>825</v>
      </c>
      <c r="G40" s="134">
        <v>3504</v>
      </c>
      <c r="H40" s="134">
        <v>1709</v>
      </c>
      <c r="I40" s="141">
        <v>1795</v>
      </c>
      <c r="J40" s="136">
        <v>868</v>
      </c>
      <c r="K40" s="136">
        <v>3488</v>
      </c>
      <c r="L40" s="136">
        <v>1701</v>
      </c>
      <c r="M40" s="136">
        <v>1787</v>
      </c>
      <c r="N40" s="138">
        <v>1159</v>
      </c>
      <c r="O40" s="134">
        <v>3141</v>
      </c>
      <c r="P40" s="134">
        <v>1523</v>
      </c>
      <c r="Q40" s="134">
        <v>1618</v>
      </c>
      <c r="R40" s="274"/>
      <c r="S40" s="274"/>
      <c r="T40" s="274"/>
      <c r="U40" s="274"/>
      <c r="V40" s="145"/>
      <c r="W40" s="145"/>
      <c r="X40" s="145"/>
      <c r="Y40" s="145"/>
      <c r="Z40" s="145"/>
      <c r="AA40" s="145"/>
      <c r="AB40" s="145"/>
      <c r="AC40" s="145"/>
    </row>
    <row r="41" spans="1:29" ht="15" customHeight="1" x14ac:dyDescent="0.2">
      <c r="A41" s="139" t="s">
        <v>359</v>
      </c>
      <c r="B41" s="142">
        <v>4493</v>
      </c>
      <c r="C41" s="142">
        <v>15015</v>
      </c>
      <c r="D41" s="142">
        <v>7372</v>
      </c>
      <c r="E41" s="142">
        <v>7643</v>
      </c>
      <c r="F41" s="134">
        <v>5238</v>
      </c>
      <c r="G41" s="134">
        <v>16219</v>
      </c>
      <c r="H41" s="134">
        <v>8055</v>
      </c>
      <c r="I41" s="141">
        <v>8164</v>
      </c>
      <c r="J41" s="136">
        <v>5998</v>
      </c>
      <c r="K41" s="136">
        <v>17252</v>
      </c>
      <c r="L41" s="136">
        <v>8667</v>
      </c>
      <c r="M41" s="136">
        <v>8585</v>
      </c>
      <c r="N41" s="138">
        <v>7387</v>
      </c>
      <c r="O41" s="134">
        <v>18137</v>
      </c>
      <c r="P41" s="134">
        <v>8938</v>
      </c>
      <c r="Q41" s="134">
        <v>9199</v>
      </c>
      <c r="R41" s="274"/>
      <c r="S41" s="274"/>
      <c r="T41" s="274"/>
      <c r="U41" s="274"/>
      <c r="V41" s="145"/>
      <c r="W41" s="145"/>
      <c r="X41" s="145"/>
      <c r="Y41" s="145"/>
      <c r="Z41" s="145"/>
      <c r="AA41" s="145"/>
      <c r="AB41" s="145"/>
      <c r="AC41" s="145"/>
    </row>
    <row r="42" spans="1:29" ht="15" customHeight="1" x14ac:dyDescent="0.2">
      <c r="A42" s="139" t="s">
        <v>360</v>
      </c>
      <c r="B42" s="142">
        <v>1008</v>
      </c>
      <c r="C42" s="142">
        <v>3793</v>
      </c>
      <c r="D42" s="142">
        <v>1901</v>
      </c>
      <c r="E42" s="142">
        <v>1892</v>
      </c>
      <c r="F42" s="134">
        <v>1256</v>
      </c>
      <c r="G42" s="134">
        <v>4264</v>
      </c>
      <c r="H42" s="134">
        <v>2125</v>
      </c>
      <c r="I42" s="141">
        <v>2139</v>
      </c>
      <c r="J42" s="136">
        <v>1494</v>
      </c>
      <c r="K42" s="136">
        <v>4760</v>
      </c>
      <c r="L42" s="136">
        <v>2376</v>
      </c>
      <c r="M42" s="136">
        <v>2384</v>
      </c>
      <c r="N42" s="138">
        <v>2259</v>
      </c>
      <c r="O42" s="134">
        <v>5682</v>
      </c>
      <c r="P42" s="134">
        <v>2803</v>
      </c>
      <c r="Q42" s="134">
        <v>2879</v>
      </c>
      <c r="R42" s="274"/>
      <c r="S42" s="274"/>
      <c r="T42" s="274"/>
      <c r="U42" s="274"/>
      <c r="V42" s="145"/>
      <c r="W42" s="145"/>
      <c r="X42" s="145"/>
      <c r="Y42" s="145"/>
      <c r="Z42" s="145"/>
      <c r="AA42" s="145"/>
      <c r="AB42" s="145"/>
      <c r="AC42" s="145"/>
    </row>
    <row r="43" spans="1:29" ht="15" customHeight="1" x14ac:dyDescent="0.2">
      <c r="A43" s="139" t="s">
        <v>361</v>
      </c>
      <c r="B43" s="142">
        <v>3268</v>
      </c>
      <c r="C43" s="142">
        <v>10983</v>
      </c>
      <c r="D43" s="142">
        <v>5401</v>
      </c>
      <c r="E43" s="142">
        <v>5582</v>
      </c>
      <c r="F43" s="134">
        <v>3553</v>
      </c>
      <c r="G43" s="134">
        <v>11472</v>
      </c>
      <c r="H43" s="134">
        <v>5608</v>
      </c>
      <c r="I43" s="141">
        <v>5864</v>
      </c>
      <c r="J43" s="136">
        <v>3881</v>
      </c>
      <c r="K43" s="136">
        <v>11926</v>
      </c>
      <c r="L43" s="136">
        <v>5854</v>
      </c>
      <c r="M43" s="136">
        <v>6072</v>
      </c>
      <c r="N43" s="138">
        <v>5319</v>
      </c>
      <c r="O43" s="134">
        <v>13685</v>
      </c>
      <c r="P43" s="134">
        <v>6695</v>
      </c>
      <c r="Q43" s="134">
        <v>6990</v>
      </c>
      <c r="R43" s="274"/>
      <c r="S43" s="274"/>
      <c r="T43" s="274"/>
      <c r="U43" s="274"/>
      <c r="V43" s="145"/>
      <c r="W43" s="145"/>
      <c r="X43" s="145"/>
      <c r="Y43" s="145"/>
      <c r="Z43" s="145"/>
      <c r="AA43" s="145"/>
      <c r="AB43" s="145"/>
      <c r="AC43" s="145"/>
    </row>
    <row r="44" spans="1:29" ht="15" customHeight="1" x14ac:dyDescent="0.2">
      <c r="A44" s="139" t="s">
        <v>362</v>
      </c>
      <c r="B44" s="142">
        <v>1439</v>
      </c>
      <c r="C44" s="142">
        <v>5353</v>
      </c>
      <c r="D44" s="142">
        <v>2631</v>
      </c>
      <c r="E44" s="142">
        <v>2722</v>
      </c>
      <c r="F44" s="134">
        <v>1622</v>
      </c>
      <c r="G44" s="134">
        <v>5811</v>
      </c>
      <c r="H44" s="134">
        <v>2868</v>
      </c>
      <c r="I44" s="141">
        <v>2943</v>
      </c>
      <c r="J44" s="136">
        <v>1794</v>
      </c>
      <c r="K44" s="136">
        <v>6193</v>
      </c>
      <c r="L44" s="136">
        <v>3039</v>
      </c>
      <c r="M44" s="136">
        <v>3154</v>
      </c>
      <c r="N44" s="138">
        <v>2312</v>
      </c>
      <c r="O44" s="134">
        <v>5715</v>
      </c>
      <c r="P44" s="134">
        <v>2795</v>
      </c>
      <c r="Q44" s="134">
        <v>2920</v>
      </c>
      <c r="R44" s="274"/>
      <c r="S44" s="274"/>
      <c r="T44" s="274"/>
      <c r="U44" s="274"/>
      <c r="V44" s="145"/>
      <c r="W44" s="145"/>
      <c r="X44" s="145"/>
      <c r="Y44" s="145"/>
      <c r="Z44" s="145"/>
      <c r="AA44" s="145"/>
      <c r="AB44" s="145"/>
      <c r="AC44" s="145"/>
    </row>
    <row r="45" spans="1:29" ht="15" customHeight="1" x14ac:dyDescent="0.2">
      <c r="A45" s="139" t="s">
        <v>363</v>
      </c>
      <c r="B45" s="142">
        <v>4045</v>
      </c>
      <c r="C45" s="142">
        <v>15399</v>
      </c>
      <c r="D45" s="142">
        <v>7509</v>
      </c>
      <c r="E45" s="142">
        <v>7890</v>
      </c>
      <c r="F45" s="134">
        <v>4268</v>
      </c>
      <c r="G45" s="134">
        <v>15438</v>
      </c>
      <c r="H45" s="134">
        <v>7497</v>
      </c>
      <c r="I45" s="141">
        <v>7941</v>
      </c>
      <c r="J45" s="136">
        <v>4474</v>
      </c>
      <c r="K45" s="136">
        <v>15437</v>
      </c>
      <c r="L45" s="136">
        <v>7533</v>
      </c>
      <c r="M45" s="136">
        <v>7904</v>
      </c>
      <c r="N45" s="138">
        <v>5200</v>
      </c>
      <c r="O45" s="134">
        <v>14535</v>
      </c>
      <c r="P45" s="134">
        <v>7106</v>
      </c>
      <c r="Q45" s="134">
        <v>7429</v>
      </c>
      <c r="R45" s="274"/>
      <c r="S45" s="274"/>
      <c r="T45" s="274"/>
      <c r="U45" s="274"/>
      <c r="V45" s="145"/>
      <c r="W45" s="145"/>
      <c r="X45" s="145"/>
      <c r="Y45" s="145"/>
      <c r="Z45" s="145"/>
      <c r="AA45" s="145"/>
      <c r="AB45" s="145"/>
      <c r="AC45" s="145"/>
    </row>
    <row r="46" spans="1:29" ht="15" customHeight="1" x14ac:dyDescent="0.2">
      <c r="A46" s="139" t="s">
        <v>364</v>
      </c>
      <c r="B46" s="142">
        <v>1873</v>
      </c>
      <c r="C46" s="142">
        <v>7503</v>
      </c>
      <c r="D46" s="142">
        <v>3610</v>
      </c>
      <c r="E46" s="142">
        <v>3893</v>
      </c>
      <c r="F46" s="134">
        <v>1806</v>
      </c>
      <c r="G46" s="134">
        <v>7247</v>
      </c>
      <c r="H46" s="134">
        <v>3495</v>
      </c>
      <c r="I46" s="141">
        <v>3752</v>
      </c>
      <c r="J46" s="136">
        <v>1858</v>
      </c>
      <c r="K46" s="136">
        <v>7118</v>
      </c>
      <c r="L46" s="136">
        <v>3441</v>
      </c>
      <c r="M46" s="146">
        <v>3677</v>
      </c>
      <c r="N46" s="134">
        <v>1762</v>
      </c>
      <c r="O46" s="134">
        <v>4980</v>
      </c>
      <c r="P46" s="134">
        <v>2390</v>
      </c>
      <c r="Q46" s="274">
        <v>2590</v>
      </c>
      <c r="R46" s="274"/>
      <c r="S46" s="274"/>
      <c r="T46" s="274"/>
      <c r="U46" s="274"/>
      <c r="V46" s="145"/>
      <c r="W46" s="145"/>
      <c r="X46" s="145"/>
      <c r="Y46" s="145"/>
      <c r="Z46" s="145"/>
      <c r="AA46" s="145"/>
      <c r="AB46" s="145"/>
      <c r="AC46" s="145"/>
    </row>
    <row r="47" spans="1:29" ht="15" customHeight="1" x14ac:dyDescent="0.2">
      <c r="A47" s="147" t="s">
        <v>365</v>
      </c>
      <c r="B47" s="148">
        <v>1384</v>
      </c>
      <c r="C47" s="148">
        <v>5221</v>
      </c>
      <c r="D47" s="148">
        <v>2471</v>
      </c>
      <c r="E47" s="148">
        <v>2750</v>
      </c>
      <c r="F47" s="149">
        <v>1388</v>
      </c>
      <c r="G47" s="149">
        <v>4955</v>
      </c>
      <c r="H47" s="149">
        <v>2330</v>
      </c>
      <c r="I47" s="150">
        <v>2625</v>
      </c>
      <c r="J47" s="151">
        <v>1405</v>
      </c>
      <c r="K47" s="151">
        <v>4802</v>
      </c>
      <c r="L47" s="151">
        <v>2328</v>
      </c>
      <c r="M47" s="152">
        <v>2474</v>
      </c>
      <c r="N47" s="149">
        <v>1696</v>
      </c>
      <c r="O47" s="149">
        <v>4699</v>
      </c>
      <c r="P47" s="149">
        <v>2312</v>
      </c>
      <c r="Q47" s="149">
        <v>2387</v>
      </c>
      <c r="R47" s="274"/>
      <c r="S47" s="274"/>
      <c r="T47" s="274"/>
      <c r="U47" s="274"/>
      <c r="V47" s="145"/>
      <c r="W47" s="145"/>
      <c r="X47" s="145"/>
      <c r="Y47" s="145"/>
      <c r="Z47" s="145"/>
      <c r="AA47" s="145"/>
      <c r="AB47" s="145"/>
      <c r="AC47" s="145"/>
    </row>
    <row r="48" spans="1:29" ht="15" customHeight="1" x14ac:dyDescent="0.2">
      <c r="A48" s="272"/>
      <c r="B48" s="273"/>
      <c r="C48" s="273"/>
      <c r="D48" s="273"/>
      <c r="E48" s="273"/>
      <c r="F48" s="274"/>
      <c r="G48" s="274"/>
      <c r="H48" s="274"/>
      <c r="I48" s="274"/>
      <c r="J48" s="275"/>
      <c r="K48" s="275"/>
      <c r="L48" s="275"/>
      <c r="M48" s="275"/>
      <c r="N48" s="274"/>
      <c r="O48" s="274"/>
      <c r="P48" s="274"/>
      <c r="Q48" s="93" t="s">
        <v>1324</v>
      </c>
      <c r="R48" s="274"/>
      <c r="S48" s="274"/>
      <c r="T48" s="274"/>
      <c r="U48" s="274"/>
      <c r="V48" s="145"/>
      <c r="W48" s="145"/>
      <c r="X48" s="145"/>
      <c r="Y48" s="145"/>
      <c r="Z48" s="145"/>
      <c r="AA48" s="145"/>
      <c r="AB48" s="145"/>
      <c r="AC48" s="145"/>
    </row>
    <row r="49" spans="1:29" ht="15" customHeight="1" x14ac:dyDescent="0.2">
      <c r="A49" s="155" t="s">
        <v>366</v>
      </c>
      <c r="C49" s="140"/>
      <c r="D49" s="140"/>
      <c r="E49" s="140"/>
      <c r="R49" s="134"/>
      <c r="S49" s="134"/>
      <c r="U49" s="93"/>
      <c r="V49" s="134"/>
      <c r="W49" s="134"/>
      <c r="AC49" s="93"/>
    </row>
    <row r="50" spans="1:29" ht="15" customHeight="1" x14ac:dyDescent="0.2">
      <c r="A50" s="155" t="s">
        <v>367</v>
      </c>
      <c r="B50" s="142"/>
      <c r="C50" s="142"/>
      <c r="D50" s="142"/>
      <c r="E50" s="142"/>
      <c r="T50" s="134"/>
      <c r="X50" s="134"/>
    </row>
    <row r="51" spans="1:29" ht="15" customHeight="1" x14ac:dyDescent="0.2">
      <c r="A51" s="155" t="s">
        <v>368</v>
      </c>
      <c r="T51" s="134"/>
      <c r="U51" s="134"/>
      <c r="X51" s="134"/>
      <c r="Y51" s="134"/>
    </row>
    <row r="52" spans="1:29" ht="15" customHeight="1" x14ac:dyDescent="0.2">
      <c r="A52" s="101" t="s">
        <v>369</v>
      </c>
    </row>
    <row r="53" spans="1:29" ht="15" customHeight="1" x14ac:dyDescent="0.2"/>
    <row r="54" spans="1:29" ht="15" customHeight="1" x14ac:dyDescent="0.2"/>
    <row r="55" spans="1:29" ht="15" customHeight="1" x14ac:dyDescent="0.2"/>
    <row r="56" spans="1:29" ht="15" customHeight="1" x14ac:dyDescent="0.2"/>
    <row r="57" spans="1:29" ht="15" customHeight="1" x14ac:dyDescent="0.2"/>
    <row r="58" spans="1:29" ht="15" customHeight="1" x14ac:dyDescent="0.2"/>
    <row r="59" spans="1:29" ht="15" customHeight="1" x14ac:dyDescent="0.2"/>
    <row r="80" spans="26:29" x14ac:dyDescent="0.2">
      <c r="Z80" s="156"/>
      <c r="AA80" s="156"/>
      <c r="AB80" s="156"/>
      <c r="AC80" s="156"/>
    </row>
  </sheetData>
  <mergeCells count="36">
    <mergeCell ref="V26:Y26"/>
    <mergeCell ref="Z26:AC26"/>
    <mergeCell ref="B27:B28"/>
    <mergeCell ref="C27:E27"/>
    <mergeCell ref="F27:F28"/>
    <mergeCell ref="G27:I27"/>
    <mergeCell ref="J27:J28"/>
    <mergeCell ref="K27:M27"/>
    <mergeCell ref="N27:N28"/>
    <mergeCell ref="O27:Q27"/>
    <mergeCell ref="B26:E26"/>
    <mergeCell ref="F26:I26"/>
    <mergeCell ref="J26:M26"/>
    <mergeCell ref="N26:Q26"/>
    <mergeCell ref="R26:U26"/>
    <mergeCell ref="Z3:AC3"/>
    <mergeCell ref="B4:B5"/>
    <mergeCell ref="C4:E4"/>
    <mergeCell ref="F4:F5"/>
    <mergeCell ref="G4:I4"/>
    <mergeCell ref="J4:J5"/>
    <mergeCell ref="K4:M4"/>
    <mergeCell ref="N4:N5"/>
    <mergeCell ref="O4:Q4"/>
    <mergeCell ref="B3:E3"/>
    <mergeCell ref="F3:I3"/>
    <mergeCell ref="J3:M3"/>
    <mergeCell ref="N3:Q3"/>
    <mergeCell ref="R3:U3"/>
    <mergeCell ref="V3:Y3"/>
    <mergeCell ref="R4:R5"/>
    <mergeCell ref="S4:U4"/>
    <mergeCell ref="V4:V5"/>
    <mergeCell ref="W4:Y4"/>
    <mergeCell ref="Z4:Z5"/>
    <mergeCell ref="AA4:AC4"/>
  </mergeCells>
  <phoneticPr fontId="1"/>
  <pageMargins left="0.78740157480314965" right="0.78740157480314965" top="0.78740157480314965" bottom="0.78740157480314965" header="0.39370078740157483" footer="0.39370078740157483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'3-1'!Print_Area</vt:lpstr>
      <vt:lpstr>'3-12'!Print_Area</vt:lpstr>
      <vt:lpstr>'3-15'!Print_Area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'3-1'!Print_Titles</vt:lpstr>
      <vt:lpstr>'3-10'!Print_Titles</vt:lpstr>
      <vt:lpstr>'3-15'!Print_Titles</vt:lpstr>
      <vt:lpstr>'3-16'!Print_Titles</vt:lpstr>
      <vt:lpstr>'3-9'!Print_Titles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2026-03-06T07:40:36Z</cp:lastPrinted>
  <dcterms:created xsi:type="dcterms:W3CDTF">2024-02-08T01:10:39Z</dcterms:created>
  <dcterms:modified xsi:type="dcterms:W3CDTF">2026-03-25T04:49:39Z</dcterms:modified>
</cp:coreProperties>
</file>